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nfo\Documents\Website\Files\"/>
    </mc:Choice>
  </mc:AlternateContent>
  <xr:revisionPtr revIDLastSave="0" documentId="13_ncr:1_{C870EE61-930F-447F-94E0-BB1BBCE70ED3}" xr6:coauthVersionLast="47" xr6:coauthVersionMax="47" xr10:uidLastSave="{00000000-0000-0000-0000-000000000000}"/>
  <workbookProtection workbookAlgorithmName="SHA-512" workbookHashValue="ddMIBEd3lFiUuJmu+35q6MTnpXdJFtOuzWYtrUEBpKOQ457nASa1IpbO8PjHdMfAbkWtFXeuyb3a6VOTxs6dBw==" workbookSaltValue="5u0xJhhAz3zXxdCljPNjLg==" workbookSpinCount="100000" lockStructure="1"/>
  <bookViews>
    <workbookView xWindow="-108" yWindow="-108" windowWidth="20376" windowHeight="12096" xr2:uid="{00000000-000D-0000-FFFF-FFFF00000000}"/>
  </bookViews>
  <sheets>
    <sheet name="READ ME" sheetId="2" r:id="rId1"/>
    <sheet name="CURRENT ERRORS" sheetId="1" r:id="rId2"/>
    <sheet name="CORRECTED on NBNA from Sep 2022" sheetId="3" r:id="rId3"/>
    <sheet name="CORRECTED on NBN Atlas 2018 on" sheetId="5" r:id="rId4"/>
    <sheet name="Taxonomy, nomenclature" sheetId="4" r:id="rId5"/>
  </sheets>
  <definedNames>
    <definedName name="_xlnm._FilterDatabase" localSheetId="3" hidden="1">'CORRECTED on NBN Atlas 2018 on'!$B$1:$I$1</definedName>
    <definedName name="_xlnm._FilterDatabase" localSheetId="2" hidden="1">'CORRECTED on NBNA from Sep 2022'!$B$1:$I$1</definedName>
    <definedName name="_xlnm._FilterDatabase" localSheetId="1" hidden="1">'CURRENT ERRORS'!$A$2:$L$2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A1" i="1"/>
</calcChain>
</file>

<file path=xl/sharedStrings.xml><?xml version="1.0" encoding="utf-8"?>
<sst xmlns="http://schemas.openxmlformats.org/spreadsheetml/2006/main" count="1736" uniqueCount="884">
  <si>
    <t>Date</t>
  </si>
  <si>
    <t>Place</t>
  </si>
  <si>
    <t>OSGR</t>
  </si>
  <si>
    <t>Species</t>
  </si>
  <si>
    <t>Error</t>
  </si>
  <si>
    <t>Date corrected</t>
  </si>
  <si>
    <t>Aplasta ononaria</t>
  </si>
  <si>
    <t>Broadly Plant Nursery</t>
  </si>
  <si>
    <t>NH878547</t>
  </si>
  <si>
    <t>NH848513</t>
  </si>
  <si>
    <t>Cawdor</t>
  </si>
  <si>
    <r>
      <t xml:space="preserve">This refers to the plant Rest-harrow </t>
    </r>
    <r>
      <rPr>
        <i/>
        <sz val="11"/>
        <color rgb="FF00B050"/>
        <rFont val="Calibri"/>
        <family val="2"/>
        <scheme val="minor"/>
      </rPr>
      <t>Ononis repens</t>
    </r>
    <r>
      <rPr>
        <sz val="11"/>
        <color rgb="FF00B050"/>
        <rFont val="Calibri"/>
        <family val="2"/>
        <scheme val="minor"/>
      </rPr>
      <t>, not the moth.</t>
    </r>
  </si>
  <si>
    <t>Dataset</t>
  </si>
  <si>
    <t>HBRG Insects Dataset</t>
  </si>
  <si>
    <t>Pachycnemia hippocastanaria</t>
  </si>
  <si>
    <t xml:space="preserve"> 09/07/2015</t>
  </si>
  <si>
    <t>Glenshero Lodge</t>
  </si>
  <si>
    <r>
      <t xml:space="preserve">This refers to the tree Horse Chestnut </t>
    </r>
    <r>
      <rPr>
        <i/>
        <sz val="11"/>
        <color rgb="FF00B050"/>
        <rFont val="Calibri"/>
        <family val="2"/>
        <scheme val="minor"/>
      </rPr>
      <t>Aesculus hippocastanum</t>
    </r>
    <r>
      <rPr>
        <sz val="11"/>
        <color rgb="FF00B050"/>
        <rFont val="Calibri"/>
        <family val="2"/>
        <scheme val="minor"/>
      </rPr>
      <t>, not the moth.</t>
    </r>
  </si>
  <si>
    <t>Hemistola chrysoprasaria</t>
  </si>
  <si>
    <t>Granish</t>
  </si>
  <si>
    <t>NH9010814775</t>
  </si>
  <si>
    <t>NN550930</t>
  </si>
  <si>
    <t>Source of error</t>
  </si>
  <si>
    <r>
      <t xml:space="preserve">This should refer to </t>
    </r>
    <r>
      <rPr>
        <i/>
        <sz val="11"/>
        <color rgb="FF00B050"/>
        <rFont val="Calibri"/>
        <family val="2"/>
        <scheme val="minor"/>
      </rPr>
      <t>Campaea margaritaria,</t>
    </r>
    <r>
      <rPr>
        <sz val="11"/>
        <color rgb="FF00B050"/>
        <rFont val="Calibri"/>
        <family val="2"/>
        <scheme val="minor"/>
      </rPr>
      <t xml:space="preserve"> confirmed by Mike Taylor from image.</t>
    </r>
  </si>
  <si>
    <t>Zootoca vivipara</t>
  </si>
  <si>
    <t>NG120725</t>
  </si>
  <si>
    <t>This should be NH120725.</t>
  </si>
  <si>
    <t>HBRG Vertebrates Dataset</t>
  </si>
  <si>
    <t>Loch a' Bhraoin</t>
  </si>
  <si>
    <t xml:space="preserve">Oscinella angularis </t>
  </si>
  <si>
    <t>Boat of Garten</t>
  </si>
  <si>
    <t>Reassessment suggests this ID is wrong. Ignore for now, pending confirmation.</t>
  </si>
  <si>
    <t>NH9419</t>
  </si>
  <si>
    <t>Corrected?</t>
  </si>
  <si>
    <t>R6</t>
  </si>
  <si>
    <t>Access</t>
  </si>
  <si>
    <t>Calltuinn, Nedd, VC108</t>
  </si>
  <si>
    <t>NC137319</t>
  </si>
  <si>
    <r>
      <t xml:space="preserve">This should refer to </t>
    </r>
    <r>
      <rPr>
        <i/>
        <sz val="11"/>
        <color rgb="FF00B050"/>
        <rFont val="Calibri"/>
        <family val="2"/>
        <scheme val="minor"/>
      </rPr>
      <t>Campaea margaritaria.</t>
    </r>
  </si>
  <si>
    <t>HBRG Fungus etc. Dataset</t>
  </si>
  <si>
    <t>Ramularia rubella</t>
  </si>
  <si>
    <t>NG75582128</t>
  </si>
  <si>
    <t>ID revised to R. pratensis on specialist advice.</t>
  </si>
  <si>
    <t>SW of Coire na Coinnich, Skye</t>
  </si>
  <si>
    <t>Aeshna caerulea</t>
  </si>
  <si>
    <t>Lily Loch</t>
  </si>
  <si>
    <t>NH536497</t>
  </si>
  <si>
    <t>Species is Azure Damsel Coenagrion puella, not Azure Dragon Aeshna caerulea.</t>
  </si>
  <si>
    <t>Tipula pagana</t>
  </si>
  <si>
    <t>Blackmuir Wood</t>
  </si>
  <si>
    <t>NH479571</t>
  </si>
  <si>
    <t>Comment and altitude do not match location. Ignore record.</t>
  </si>
  <si>
    <t>Andricus quercuscalicis</t>
  </si>
  <si>
    <t>Strath of Pitcalnie</t>
  </si>
  <si>
    <t>NH823732</t>
  </si>
  <si>
    <t>Date should be year only, 2015.</t>
  </si>
  <si>
    <t>Tachyporus chrysomelinus</t>
  </si>
  <si>
    <t>Coulmore Bay</t>
  </si>
  <si>
    <t>NH6148</t>
  </si>
  <si>
    <t>Bethylus cephalotes</t>
  </si>
  <si>
    <t>Charlestown</t>
  </si>
  <si>
    <t>NH6348</t>
  </si>
  <si>
    <r>
      <t xml:space="preserve">Should refer to </t>
    </r>
    <r>
      <rPr>
        <i/>
        <sz val="11"/>
        <color rgb="FF00B050"/>
        <rFont val="Calibri"/>
        <family val="2"/>
        <scheme val="minor"/>
      </rPr>
      <t>B. fuscicornis</t>
    </r>
    <r>
      <rPr>
        <sz val="11"/>
        <color rgb="FF00B050"/>
        <rFont val="Calibri"/>
        <family val="2"/>
        <scheme val="minor"/>
      </rPr>
      <t>.</t>
    </r>
  </si>
  <si>
    <t>Should refer to the aggregate.</t>
  </si>
  <si>
    <t>Poll nan Cuirteag</t>
  </si>
  <si>
    <t>Coille Bheag</t>
  </si>
  <si>
    <t xml:space="preserve"> Leachanan Forest</t>
  </si>
  <si>
    <t>Buxbaumia viridis</t>
  </si>
  <si>
    <t>Date should be 08/11/2016.</t>
  </si>
  <si>
    <t>Date should be 12/11/2016.</t>
  </si>
  <si>
    <t>Date should be 15/11/2016.</t>
  </si>
  <si>
    <t>NN5650390212</t>
  </si>
  <si>
    <t>NN3041297930</t>
  </si>
  <si>
    <t>NN2041078003</t>
  </si>
  <si>
    <t>Korynetes caeruleus</t>
  </si>
  <si>
    <t>NH550284</t>
  </si>
  <si>
    <t>Loch Ness, Whitefield</t>
  </si>
  <si>
    <r>
      <t xml:space="preserve">Should refer to </t>
    </r>
    <r>
      <rPr>
        <i/>
        <sz val="11"/>
        <color rgb="FF00B050"/>
        <rFont val="Calibri"/>
        <family val="2"/>
        <scheme val="minor"/>
      </rPr>
      <t>Necrobia violacea</t>
    </r>
    <r>
      <rPr>
        <sz val="11"/>
        <color rgb="FF00B050"/>
        <rFont val="Calibri"/>
        <family val="2"/>
        <scheme val="minor"/>
      </rPr>
      <t>.</t>
    </r>
  </si>
  <si>
    <t>Agriotes lineatus</t>
  </si>
  <si>
    <t>An Camas Mor</t>
  </si>
  <si>
    <t>NH911121</t>
  </si>
  <si>
    <t>NH91141219</t>
  </si>
  <si>
    <r>
      <t xml:space="preserve">Should refer to </t>
    </r>
    <r>
      <rPr>
        <i/>
        <sz val="11"/>
        <color rgb="FF00B050"/>
        <rFont val="Calibri"/>
        <family val="2"/>
        <scheme val="minor"/>
      </rPr>
      <t>A. obscurus</t>
    </r>
    <r>
      <rPr>
        <sz val="11"/>
        <color rgb="FF00B050"/>
        <rFont val="Calibri"/>
        <family val="2"/>
        <scheme val="minor"/>
      </rPr>
      <t>, det. R.W.J. Read.</t>
    </r>
  </si>
  <si>
    <t>Hymenochaete corrugata</t>
  </si>
  <si>
    <t>Tomnarroch Burn</t>
  </si>
  <si>
    <t>Delbog woodland</t>
  </si>
  <si>
    <t>NH9623015283</t>
  </si>
  <si>
    <t>NH9598344247</t>
  </si>
  <si>
    <r>
      <t xml:space="preserve">Should refer to </t>
    </r>
    <r>
      <rPr>
        <i/>
        <sz val="11"/>
        <color rgb="FF00B050"/>
        <rFont val="Calibri"/>
        <family val="2"/>
        <scheme val="minor"/>
      </rPr>
      <t>Vuilleminia coryli</t>
    </r>
    <r>
      <rPr>
        <sz val="11"/>
        <color rgb="FF00B050"/>
        <rFont val="Calibri"/>
        <family val="2"/>
        <scheme val="minor"/>
      </rPr>
      <t>.</t>
    </r>
  </si>
  <si>
    <t>Fenusa pumila</t>
  </si>
  <si>
    <t>06/07/2015</t>
  </si>
  <si>
    <t>Blair Atholl</t>
  </si>
  <si>
    <t>NN871651</t>
  </si>
  <si>
    <t>28/06/2015</t>
  </si>
  <si>
    <t>Jamestown</t>
  </si>
  <si>
    <t>NH4756</t>
  </si>
  <si>
    <t>17/06/2014</t>
  </si>
  <si>
    <t>Dulnain Bridge</t>
  </si>
  <si>
    <t>NJ002249</t>
  </si>
  <si>
    <t>15/06/2014</t>
  </si>
  <si>
    <t>Inverbroom</t>
  </si>
  <si>
    <t>NH185836</t>
  </si>
  <si>
    <t>01/06/2014</t>
  </si>
  <si>
    <t>Mineral Bridge</t>
  </si>
  <si>
    <t>NH560602</t>
  </si>
  <si>
    <t>11/06/2014</t>
  </si>
  <si>
    <t>Kilmuir</t>
  </si>
  <si>
    <t>NH675501</t>
  </si>
  <si>
    <t>Recorded as on Ulmus. ID needs confirmation. Ignore record.</t>
  </si>
  <si>
    <t>Mustela erminea</t>
  </si>
  <si>
    <t>Sconser</t>
  </si>
  <si>
    <t>NG631323</t>
  </si>
  <si>
    <t>This should be NG531323.</t>
  </si>
  <si>
    <t>Exidiopsis effusa</t>
  </si>
  <si>
    <t>Reelig Glen</t>
  </si>
  <si>
    <t>Date should be 03/01/2016.</t>
  </si>
  <si>
    <t>NH558430</t>
  </si>
  <si>
    <t>Propolis farinosa</t>
  </si>
  <si>
    <t>Melanomma pulvis-pyrius</t>
  </si>
  <si>
    <t>Eutypa scabrosa</t>
  </si>
  <si>
    <t>Phytoliriomyza hilarella</t>
  </si>
  <si>
    <t>Evanton Wood</t>
  </si>
  <si>
    <t>NH603663</t>
  </si>
  <si>
    <t>Phytomyza spondylii</t>
  </si>
  <si>
    <t>All 18 records currently on the NBN Atlas</t>
  </si>
  <si>
    <t>Monadh Mor</t>
  </si>
  <si>
    <t>NH5853</t>
  </si>
  <si>
    <t>Rachispoda breviceps</t>
  </si>
  <si>
    <t>ID revised to Rachispoda cryptochaeta from specimen (W.A. Ely).</t>
  </si>
  <si>
    <t>ID revised to Eudorylas subfascipes.</t>
  </si>
  <si>
    <t>Migdale Wood</t>
  </si>
  <si>
    <t>NH655907</t>
  </si>
  <si>
    <t>Eudorylas fuscipes</t>
  </si>
  <si>
    <t>HBRG P.F. Entwistle Insects Dataset</t>
  </si>
  <si>
    <t>Dorylomorpha infirmata</t>
  </si>
  <si>
    <t>Dorylomorpha haemorrhoidalis</t>
  </si>
  <si>
    <t>ID revised to D. imparata, appears correctly as HBRG record 201112; NBNA 550534998.</t>
  </si>
  <si>
    <t>February 2018</t>
  </si>
  <si>
    <t>HBRG Invasive Non-native Plants Dataset</t>
  </si>
  <si>
    <t>Cotula alpina</t>
  </si>
  <si>
    <t>NC966144</t>
  </si>
  <si>
    <t>May 2017</t>
  </si>
  <si>
    <t>Coigeach</t>
  </si>
  <si>
    <t>GR wrong - should be NB966144.</t>
  </si>
  <si>
    <t>Oiceoptoma thoracicum</t>
  </si>
  <si>
    <t>West Suisnish, Raasay</t>
  </si>
  <si>
    <t>NG553355</t>
  </si>
  <si>
    <t>Date should be 08/04/2011.</t>
  </si>
  <si>
    <t>Codium fragile</t>
  </si>
  <si>
    <t>Brochel, Raasay</t>
  </si>
  <si>
    <t>NG586463</t>
  </si>
  <si>
    <t>HBRG Fungus, Lichen &amp; Lower Plants Dataset</t>
  </si>
  <si>
    <t>Regard as Codium (genus only).</t>
  </si>
  <si>
    <t>Scalpay</t>
  </si>
  <si>
    <t>NG63313132</t>
  </si>
  <si>
    <t>Oulema rufocyanea</t>
  </si>
  <si>
    <t>NH607363</t>
  </si>
  <si>
    <t>09/09/1997</t>
  </si>
  <si>
    <t>Aldourie Primary School</t>
  </si>
  <si>
    <t>02/05/1997</t>
  </si>
  <si>
    <t>Craighill Primary School</t>
  </si>
  <si>
    <t>NH773818</t>
  </si>
  <si>
    <t>Should be regarded as Oulema rufocyanea/melanopa agg.</t>
  </si>
  <si>
    <t>HBRG P.F. Entwistle Notebooks Dataset</t>
  </si>
  <si>
    <t>Ledmore Wood</t>
  </si>
  <si>
    <t>NH6589</t>
  </si>
  <si>
    <t>Should refer to A. quercuscorticis.</t>
  </si>
  <si>
    <t>Cassida vibex</t>
  </si>
  <si>
    <t>Rhivra</t>
  </si>
  <si>
    <t>NH670906</t>
  </si>
  <si>
    <t>Should refer to C. rubiginosa.</t>
  </si>
  <si>
    <t>Tipula nodicornis</t>
  </si>
  <si>
    <t>L na Ba Ruaidhe</t>
  </si>
  <si>
    <t>NH498329</t>
  </si>
  <si>
    <t>Should refer to T. subnodicornis.</t>
  </si>
  <si>
    <t>Tachina grossa</t>
  </si>
  <si>
    <t>Hybomitra montana</t>
  </si>
  <si>
    <t>Haematopota crassicornis</t>
  </si>
  <si>
    <t>Altnaharra</t>
  </si>
  <si>
    <t>NH5534</t>
  </si>
  <si>
    <t>Should be NC5534.</t>
  </si>
  <si>
    <t>Geotrupes stercorarius</t>
  </si>
  <si>
    <t>Should refer to Anoplotrupes stercorosus.</t>
  </si>
  <si>
    <t>Spinningdale Bog</t>
  </si>
  <si>
    <t>NH666905</t>
  </si>
  <si>
    <t>Letterewe oakwoods, Port an Aoil</t>
  </si>
  <si>
    <t>NG935725</t>
  </si>
  <si>
    <t>Daviot</t>
  </si>
  <si>
    <t>NH729407</t>
  </si>
  <si>
    <t>Inverness</t>
  </si>
  <si>
    <t>NH683446</t>
  </si>
  <si>
    <t>Beinn Eighe, Glas Leitire</t>
  </si>
  <si>
    <t>NH001650</t>
  </si>
  <si>
    <t>Coille Garbh</t>
  </si>
  <si>
    <t>NH347394</t>
  </si>
  <si>
    <t>Ceapmaol</t>
  </si>
  <si>
    <t>NH574245</t>
  </si>
  <si>
    <t>Inverness,Drakies Avenue</t>
  </si>
  <si>
    <t>NH683441</t>
  </si>
  <si>
    <t>Talladale oak wood</t>
  </si>
  <si>
    <t>NG917702</t>
  </si>
  <si>
    <t>NH657891</t>
  </si>
  <si>
    <t>Druim</t>
  </si>
  <si>
    <t>NH913574</t>
  </si>
  <si>
    <t>Eilean Mor, Loch Sionascaig</t>
  </si>
  <si>
    <t>NC121138</t>
  </si>
  <si>
    <t>NH842492</t>
  </si>
  <si>
    <t>East Rhidorroch, Glen Achall</t>
  </si>
  <si>
    <t>NH2393</t>
  </si>
  <si>
    <t>Old Shandwick</t>
  </si>
  <si>
    <t>NH858745</t>
  </si>
  <si>
    <t>September 2018</t>
  </si>
  <si>
    <t>Melolontha melolontha</t>
  </si>
  <si>
    <t>Dundreggan Lodge</t>
  </si>
  <si>
    <t>Dundreggan</t>
  </si>
  <si>
    <t>NH327146</t>
  </si>
  <si>
    <t>NH336145</t>
  </si>
  <si>
    <t>dragonfly ponds</t>
  </si>
  <si>
    <t>Comar Wood</t>
  </si>
  <si>
    <t>NH337397</t>
  </si>
  <si>
    <t>NH329309</t>
  </si>
  <si>
    <t>Regard as genus only. Probably M. hippocastani.</t>
  </si>
  <si>
    <t>Phasia hemiptera</t>
  </si>
  <si>
    <t>Mount Eagle</t>
  </si>
  <si>
    <t>NH646572</t>
  </si>
  <si>
    <t>Date should be  26/07/2007.</t>
  </si>
  <si>
    <t>Arvicola amphibius</t>
  </si>
  <si>
    <t>Newtonmore</t>
  </si>
  <si>
    <t>205***</t>
  </si>
  <si>
    <t>24 records assigned to NH69, NH79, NH89</t>
  </si>
  <si>
    <t>OSGR for all should be NN69, NN79, NN89.</t>
  </si>
  <si>
    <t>November 2018</t>
  </si>
  <si>
    <t>Pyrausta purpuralis</t>
  </si>
  <si>
    <t>Coul Links SSSI</t>
  </si>
  <si>
    <t>NH8195</t>
  </si>
  <si>
    <t>Ignore. Redetermined as P. ostrinalis, NBNA occurrence CI00016600004Z44.</t>
  </si>
  <si>
    <t>ID based on mine only, so ignore. Advice from Barry Warrington.</t>
  </si>
  <si>
    <t>Taxon</t>
  </si>
  <si>
    <t>Problem</t>
  </si>
  <si>
    <t>Baudoinia compniacensis</t>
  </si>
  <si>
    <r>
      <t xml:space="preserve">All records retained as </t>
    </r>
    <r>
      <rPr>
        <i/>
        <sz val="11"/>
        <color theme="1"/>
        <rFont val="Calibri"/>
        <family val="2"/>
        <scheme val="minor"/>
      </rPr>
      <t>Baudoinia compniacensis</t>
    </r>
    <r>
      <rPr>
        <sz val="11"/>
        <color theme="1"/>
        <rFont val="Calibri"/>
        <family val="2"/>
        <scheme val="minor"/>
      </rPr>
      <t xml:space="preserve"> (Richon) J.A. Scott &amp; Unter, but the possibility that some or all refer to </t>
    </r>
    <r>
      <rPr>
        <i/>
        <sz val="11"/>
        <color theme="1"/>
        <rFont val="Calibri"/>
        <family val="2"/>
        <scheme val="minor"/>
      </rPr>
      <t>Baudoinia caledoniensis</t>
    </r>
    <r>
      <rPr>
        <sz val="11"/>
        <color theme="1"/>
        <rFont val="Calibri"/>
        <family val="2"/>
        <scheme val="minor"/>
      </rPr>
      <t xml:space="preserve"> J.A. Scott &amp; Unter, or </t>
    </r>
    <r>
      <rPr>
        <i/>
        <sz val="11"/>
        <color theme="1"/>
        <rFont val="Calibri"/>
        <family val="2"/>
        <scheme val="minor"/>
      </rPr>
      <t>Baudoinia panamericana</t>
    </r>
    <r>
      <rPr>
        <sz val="11"/>
        <color theme="1"/>
        <rFont val="Calibri"/>
        <family val="2"/>
        <scheme val="minor"/>
      </rPr>
      <t xml:space="preserve"> J.A. Scott &amp; Unter, must be considered.</t>
    </r>
  </si>
  <si>
    <t>Taphrina betulina</t>
  </si>
  <si>
    <t>Some witches' brooms are caused by a phytoplasma.</t>
  </si>
  <si>
    <r>
      <t xml:space="preserve">Records of </t>
    </r>
    <r>
      <rPr>
        <i/>
        <sz val="11"/>
        <color theme="1"/>
        <rFont val="Calibri"/>
        <family val="2"/>
        <scheme val="minor"/>
      </rPr>
      <t>T. betulina</t>
    </r>
    <r>
      <rPr>
        <sz val="11"/>
        <color theme="1"/>
        <rFont val="Calibri"/>
        <family val="2"/>
        <scheme val="minor"/>
      </rPr>
      <t xml:space="preserve"> may not have been checked for a phytoplasma origin.</t>
    </r>
  </si>
  <si>
    <t>Treatment by HBRG</t>
  </si>
  <si>
    <t>Bombus lucorum</t>
  </si>
  <si>
    <r>
      <t>Records assigned to</t>
    </r>
    <r>
      <rPr>
        <i/>
        <sz val="11"/>
        <color theme="1"/>
        <rFont val="Calibri"/>
        <family val="2"/>
        <scheme val="minor"/>
      </rPr>
      <t xml:space="preserve"> Bombus lucorum</t>
    </r>
    <r>
      <rPr>
        <sz val="11"/>
        <color theme="1"/>
        <rFont val="Calibri"/>
        <family val="2"/>
        <scheme val="minor"/>
      </rPr>
      <t xml:space="preserve"> without evidence of DNA confirmation should be regarded as the aggregate (</t>
    </r>
    <r>
      <rPr>
        <i/>
        <sz val="11"/>
        <color theme="1"/>
        <rFont val="Calibri"/>
        <family val="2"/>
        <scheme val="minor"/>
      </rPr>
      <t>lucorum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cryptarum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magnus</t>
    </r>
    <r>
      <rPr>
        <sz val="11"/>
        <color theme="1"/>
        <rFont val="Calibri"/>
        <family val="2"/>
        <scheme val="minor"/>
      </rPr>
      <t>).</t>
    </r>
  </si>
  <si>
    <t>Pipistrellus pipistrellus</t>
  </si>
  <si>
    <r>
      <t>Old records will not have distinguished</t>
    </r>
    <r>
      <rPr>
        <i/>
        <sz val="11"/>
        <color theme="1"/>
        <rFont val="Calibri"/>
        <family val="2"/>
        <scheme val="minor"/>
      </rPr>
      <t xml:space="preserve"> Pipistrellus pipistrellus</t>
    </r>
    <r>
      <rPr>
        <sz val="11"/>
        <color theme="1"/>
        <rFont val="Calibri"/>
        <family val="2"/>
        <scheme val="minor"/>
      </rPr>
      <t xml:space="preserve"> from </t>
    </r>
    <r>
      <rPr>
        <i/>
        <sz val="11"/>
        <color theme="1"/>
        <rFont val="Calibri"/>
        <family val="2"/>
        <scheme val="minor"/>
      </rPr>
      <t>P. pygmaeus</t>
    </r>
    <r>
      <rPr>
        <sz val="11"/>
        <color theme="1"/>
        <rFont val="Calibri"/>
        <family val="2"/>
        <scheme val="minor"/>
      </rPr>
      <t>.</t>
    </r>
  </si>
  <si>
    <t>All records of pipistrelles before the split and lacking confirmation of species are reduced to the genus.</t>
  </si>
  <si>
    <t>Lissotriton</t>
  </si>
  <si>
    <r>
      <t xml:space="preserve">All records of </t>
    </r>
    <r>
      <rPr>
        <i/>
        <sz val="11"/>
        <color theme="1"/>
        <rFont val="Calibri"/>
        <family val="2"/>
        <scheme val="minor"/>
      </rPr>
      <t>Lissotriton</t>
    </r>
    <r>
      <rPr>
        <sz val="11"/>
        <color theme="1"/>
        <rFont val="Calibri"/>
        <family val="2"/>
        <scheme val="minor"/>
      </rPr>
      <t xml:space="preserve"> lacking confirmation are reduced to the genus.</t>
    </r>
  </si>
  <si>
    <r>
      <t xml:space="preserve">It had been assumed in the past that </t>
    </r>
    <r>
      <rPr>
        <i/>
        <sz val="11"/>
        <color theme="1"/>
        <rFont val="Calibri"/>
        <family val="2"/>
        <scheme val="minor"/>
      </rPr>
      <t>L. vulgaris</t>
    </r>
    <r>
      <rPr>
        <sz val="11"/>
        <color theme="1"/>
        <rFont val="Calibri"/>
        <family val="2"/>
        <scheme val="minor"/>
      </rPr>
      <t xml:space="preserve"> did not occur in Highland, and so records of small newts were often assigned uncritically to</t>
    </r>
    <r>
      <rPr>
        <i/>
        <sz val="11"/>
        <color theme="1"/>
        <rFont val="Calibri"/>
        <family val="2"/>
        <scheme val="minor"/>
      </rPr>
      <t xml:space="preserve"> L. helveticus</t>
    </r>
    <r>
      <rPr>
        <sz val="11"/>
        <color theme="1"/>
        <rFont val="Calibri"/>
        <family val="2"/>
        <scheme val="minor"/>
      </rPr>
      <t>.</t>
    </r>
  </si>
  <si>
    <r>
      <rPr>
        <i/>
        <sz val="11"/>
        <color theme="1"/>
        <rFont val="Calibri"/>
        <family val="2"/>
        <scheme val="minor"/>
      </rPr>
      <t>Bombus lucorum</t>
    </r>
    <r>
      <rPr>
        <sz val="11"/>
        <color theme="1"/>
        <rFont val="Calibri"/>
        <family val="2"/>
        <scheme val="minor"/>
      </rPr>
      <t xml:space="preserve"> s.s is almost impossible to distinguish from </t>
    </r>
    <r>
      <rPr>
        <i/>
        <sz val="11"/>
        <color theme="1"/>
        <rFont val="Calibri"/>
        <family val="2"/>
        <scheme val="minor"/>
      </rPr>
      <t xml:space="preserve"> B. cryptarum </t>
    </r>
    <r>
      <rPr>
        <sz val="11"/>
        <color theme="1"/>
        <rFont val="Calibri"/>
        <family val="2"/>
        <scheme val="minor"/>
      </rPr>
      <t>and</t>
    </r>
    <r>
      <rPr>
        <i/>
        <sz val="11"/>
        <color theme="1"/>
        <rFont val="Calibri"/>
        <family val="2"/>
        <scheme val="minor"/>
      </rPr>
      <t xml:space="preserve"> B. magnus</t>
    </r>
    <r>
      <rPr>
        <sz val="11"/>
        <color theme="1"/>
        <rFont val="Calibri"/>
        <family val="2"/>
        <scheme val="minor"/>
      </rPr>
      <t>).</t>
    </r>
  </si>
  <si>
    <t>Sphaerulina azaleae</t>
  </si>
  <si>
    <t>Logie House</t>
  </si>
  <si>
    <t>NJ00645060</t>
  </si>
  <si>
    <t>Should be Seifertia azaleae.</t>
  </si>
  <si>
    <t>ID revised to D. xanthopus, appears correctly as HBRG record 201110; NBNA 550535033.</t>
  </si>
  <si>
    <t>Grammotaulius nitidus</t>
  </si>
  <si>
    <t>Kildary</t>
  </si>
  <si>
    <t>NH7775</t>
  </si>
  <si>
    <t>Should refer to Grammotaulius nigropunctatus.</t>
  </si>
  <si>
    <t xml:space="preserve">Limnephilus politus </t>
  </si>
  <si>
    <t>July 1993 - September 1993</t>
  </si>
  <si>
    <t>Durness</t>
  </si>
  <si>
    <t>NC46</t>
  </si>
  <si>
    <t>Ignore pending examination of specimen on advice of Ian Wallace.</t>
  </si>
  <si>
    <t>Trichiosoma</t>
  </si>
  <si>
    <r>
      <t xml:space="preserve">Records of </t>
    </r>
    <r>
      <rPr>
        <i/>
        <sz val="11"/>
        <color theme="1"/>
        <rFont val="Calibri"/>
        <family val="2"/>
        <scheme val="minor"/>
      </rPr>
      <t>T. lucorum</t>
    </r>
    <r>
      <rPr>
        <sz val="11"/>
        <color theme="1"/>
        <rFont val="Calibri"/>
        <family val="2"/>
        <scheme val="minor"/>
      </rPr>
      <t xml:space="preserve"> identified with the 1981 RES guide will not have considered the possibility of </t>
    </r>
    <r>
      <rPr>
        <i/>
        <sz val="11"/>
        <color theme="1"/>
        <rFont val="Calibri"/>
        <family val="2"/>
        <scheme val="minor"/>
      </rPr>
      <t>T. tibiale.</t>
    </r>
  </si>
  <si>
    <t>Pegomya betae</t>
  </si>
  <si>
    <t>Pegomya hyoscyami</t>
  </si>
  <si>
    <t>22/07/2018</t>
  </si>
  <si>
    <t>Strathpeffer</t>
  </si>
  <si>
    <t>NH477573</t>
  </si>
  <si>
    <t>Host is given as Spinacia, but should refer to Beta vulgaris.</t>
  </si>
  <si>
    <t>NBN/R6 record key</t>
  </si>
  <si>
    <t>HBRG record key</t>
  </si>
  <si>
    <t>CI0001660000AZPS</t>
  </si>
  <si>
    <t>CI0001660000B0BR</t>
  </si>
  <si>
    <t>CI0001660000B0BS</t>
  </si>
  <si>
    <r>
      <t xml:space="preserve">HBRG records have been retained as entered for the moment, but will be reviewed. Unless supported by a specimen, records of </t>
    </r>
    <r>
      <rPr>
        <i/>
        <sz val="11"/>
        <color theme="1"/>
        <rFont val="Calibri"/>
        <family val="2"/>
        <scheme val="minor"/>
      </rPr>
      <t>T. lucorum</t>
    </r>
    <r>
      <rPr>
        <sz val="11"/>
        <color theme="1"/>
        <rFont val="Calibri"/>
        <family val="2"/>
        <scheme val="minor"/>
      </rPr>
      <t xml:space="preserve"> should best be regarded as</t>
    </r>
    <r>
      <rPr>
        <i/>
        <sz val="11"/>
        <color theme="1"/>
        <rFont val="Calibri"/>
        <family val="2"/>
        <scheme val="minor"/>
      </rPr>
      <t xml:space="preserve"> lucorum/tibiale</t>
    </r>
    <r>
      <rPr>
        <sz val="11"/>
        <color theme="1"/>
        <rFont val="Calibri"/>
        <family val="2"/>
        <scheme val="minor"/>
      </rPr>
      <t>.</t>
    </r>
  </si>
  <si>
    <t>March 2019</t>
  </si>
  <si>
    <t>29/08/2018</t>
  </si>
  <si>
    <t>L Mullardoch</t>
  </si>
  <si>
    <t>GR should be NH1729.</t>
  </si>
  <si>
    <t>GR should be NH1730.</t>
  </si>
  <si>
    <t>NG1730</t>
  </si>
  <si>
    <t>NG1729</t>
  </si>
  <si>
    <t>6 records</t>
  </si>
  <si>
    <t>55 records</t>
  </si>
  <si>
    <t>Piesma maculatum</t>
  </si>
  <si>
    <t>Whiteness</t>
  </si>
  <si>
    <t>NH838569</t>
  </si>
  <si>
    <t>Should refer to P. quadratum.</t>
  </si>
  <si>
    <t>Orthotylus ochrotrichus</t>
  </si>
  <si>
    <t>Eilean Mor, Enard Bay</t>
  </si>
  <si>
    <t>NC059173</t>
  </si>
  <si>
    <t>Ignore. Specimen was probably from Yorkshire.</t>
  </si>
  <si>
    <t>CI00016600007U71</t>
  </si>
  <si>
    <t>Flagged on</t>
  </si>
  <si>
    <t>NBNA?</t>
  </si>
  <si>
    <t>Ceratophyllus fionnus</t>
  </si>
  <si>
    <t>1960-68</t>
  </si>
  <si>
    <t>Hallival, Rum</t>
  </si>
  <si>
    <t>NM3996</t>
  </si>
  <si>
    <t>Host nest should be Puffinus puffinus.</t>
  </si>
  <si>
    <t>CI0001660000A6AM</t>
  </si>
  <si>
    <t>Volucella bombylans</t>
  </si>
  <si>
    <t>Spinningdale, Rivra</t>
  </si>
  <si>
    <t>Date is highly improbable. Ignore.</t>
  </si>
  <si>
    <t>HBRG P.F. Entwistle Colln and Notebooks Dataset </t>
  </si>
  <si>
    <t>March 2018</t>
  </si>
  <si>
    <t>May 2019</t>
  </si>
  <si>
    <t>NH93341765</t>
  </si>
  <si>
    <t>Tyria jacobaeae</t>
  </si>
  <si>
    <t>nr Boat of Garten</t>
  </si>
  <si>
    <t>Should refer to Lasiocampa quercus callunae.</t>
  </si>
  <si>
    <t>CI0001660000D5YD</t>
  </si>
  <si>
    <t>June 2019</t>
  </si>
  <si>
    <t>Cassida prasina</t>
  </si>
  <si>
    <t>Loch Ceo Glais</t>
  </si>
  <si>
    <t>NH582285</t>
  </si>
  <si>
    <t>Ignore pending re-assessment.</t>
  </si>
  <si>
    <t>Record on NBNA</t>
  </si>
  <si>
    <t>CI0001660000A99T</t>
  </si>
  <si>
    <t>Should refer to Phytoliriomyza melampyga.</t>
  </si>
  <si>
    <t>Nairn</t>
  </si>
  <si>
    <t>NH886566</t>
  </si>
  <si>
    <t>Pseudonapomyza lacteipennis</t>
  </si>
  <si>
    <t>September 2019</t>
  </si>
  <si>
    <t>CI0001660000A0AW</t>
  </si>
  <si>
    <t>CI0001660000A0B3</t>
  </si>
  <si>
    <t>CI0001660000A0AZ</t>
  </si>
  <si>
    <t>CI0001660000A0AY</t>
  </si>
  <si>
    <t>CI0001660000A0B2</t>
  </si>
  <si>
    <t>CI0001660000A0B4</t>
  </si>
  <si>
    <t>CI0001660000A0B1</t>
  </si>
  <si>
    <t>CI0001660000A0AX</t>
  </si>
  <si>
    <t>Keiss Links</t>
  </si>
  <si>
    <t>Galerina vittiformis</t>
  </si>
  <si>
    <t>ND340352</t>
  </si>
  <si>
    <t>Hebeloma vaccinum </t>
  </si>
  <si>
    <t>Hygrocybe conica</t>
  </si>
  <si>
    <t>Hygrocybe conicoides</t>
  </si>
  <si>
    <t>Hygrocybe virginea var. ochraceopallida</t>
  </si>
  <si>
    <t>Inocybe agardhii</t>
  </si>
  <si>
    <t>Panaeolus olivaceus</t>
  </si>
  <si>
    <t>Panaeolus papilionaceus var. papilionaceus</t>
  </si>
  <si>
    <t>OSGR should be ND340592.</t>
  </si>
  <si>
    <t>CI0001660000A0B0</t>
  </si>
  <si>
    <t>Hygrocybe colemanniana</t>
  </si>
  <si>
    <t>CI00016600006YHS</t>
  </si>
  <si>
    <t>CI000166000093CQ</t>
  </si>
  <si>
    <t>Schizopyga podagrica</t>
  </si>
  <si>
    <t>Conon Bridge</t>
  </si>
  <si>
    <t>NH55</t>
  </si>
  <si>
    <t>Hybomitra bimaculata</t>
  </si>
  <si>
    <r>
      <t xml:space="preserve">Should refer to </t>
    </r>
    <r>
      <rPr>
        <i/>
        <sz val="11"/>
        <color rgb="FF00B050"/>
        <rFont val="Calibri"/>
        <family val="2"/>
        <scheme val="minor"/>
      </rPr>
      <t>H. montana</t>
    </r>
    <r>
      <rPr>
        <sz val="11"/>
        <color rgb="FF00B050"/>
        <rFont val="Calibri"/>
        <family val="2"/>
        <scheme val="minor"/>
      </rPr>
      <t>.</t>
    </r>
  </si>
  <si>
    <t>Loch Meadaidh</t>
  </si>
  <si>
    <t>NC402648</t>
  </si>
  <si>
    <t>July 2005</t>
  </si>
  <si>
    <t>Spinningdale     </t>
  </si>
  <si>
    <t>NH671907</t>
  </si>
  <si>
    <t>CI00016600000UA4</t>
  </si>
  <si>
    <t>HBRG Other Invertebrates Dataset</t>
  </si>
  <si>
    <r>
      <t xml:space="preserve">Our records of </t>
    </r>
    <r>
      <rPr>
        <i/>
        <sz val="11"/>
        <color theme="1"/>
        <rFont val="Calibri"/>
        <family val="2"/>
        <scheme val="minor"/>
      </rPr>
      <t>P. muscorum</t>
    </r>
    <r>
      <rPr>
        <sz val="11"/>
        <color theme="1"/>
        <rFont val="Calibri"/>
        <family val="2"/>
        <scheme val="minor"/>
      </rPr>
      <t xml:space="preserve"> pre 2020 will not have been checked against</t>
    </r>
    <r>
      <rPr>
        <i/>
        <sz val="11"/>
        <color theme="1"/>
        <rFont val="Calibri"/>
        <family val="2"/>
        <scheme val="minor"/>
      </rPr>
      <t xml:space="preserve"> P. affinis.</t>
    </r>
    <r>
      <rPr>
        <sz val="11"/>
        <color theme="1"/>
        <rFont val="Calibri"/>
        <family val="2"/>
        <scheme val="minor"/>
      </rPr>
      <t xml:space="preserve"> See http://www.bmig.org.uk/species/philoscia-affinis#tabs-0-tabs-1.</t>
    </r>
  </si>
  <si>
    <t>HBRG records have been retained as entered for the moment, but will be open to review. Unless supported by a specimen, records should be regarded as the genus.</t>
  </si>
  <si>
    <t>Philoscia muscorum</t>
  </si>
  <si>
    <t>December 2019</t>
  </si>
  <si>
    <t>Nicrophorus interruptus</t>
  </si>
  <si>
    <t>Nedd</t>
  </si>
  <si>
    <t>CI00016600008S7V</t>
  </si>
  <si>
    <t>CI00016600008S7U</t>
  </si>
  <si>
    <t>16 records, various details</t>
  </si>
  <si>
    <t>Ancistrocerus parietinus</t>
  </si>
  <si>
    <t>Brachyptera putata</t>
  </si>
  <si>
    <t>S of Ballintomb Farm</t>
  </si>
  <si>
    <t>NJ0027624209</t>
  </si>
  <si>
    <t>NJ0031424045</t>
  </si>
  <si>
    <t>CI0001660000AY75</t>
  </si>
  <si>
    <t>CI0001660000AY76</t>
  </si>
  <si>
    <t>Date should be 26/02/2017.</t>
  </si>
  <si>
    <t>Should refer to S. circulator.</t>
  </si>
  <si>
    <t>Should refer to N. investigator.</t>
  </si>
  <si>
    <t>April 2020</t>
  </si>
  <si>
    <t>Ectopsocus briggsi</t>
  </si>
  <si>
    <t>CI0001660000DR86</t>
  </si>
  <si>
    <t>CI0001660000DR6W</t>
  </si>
  <si>
    <t>Brahan</t>
  </si>
  <si>
    <t>NH513546</t>
  </si>
  <si>
    <t>Wexford, Ireland</t>
  </si>
  <si>
    <t>T042223</t>
  </si>
  <si>
    <t>The taxon should refer to the s.s., not the s.l.</t>
  </si>
  <si>
    <t>Tokavaig, Skye</t>
  </si>
  <si>
    <t>NG6011</t>
  </si>
  <si>
    <t>Kinloch Woods, Skye</t>
  </si>
  <si>
    <t>NG7115</t>
  </si>
  <si>
    <t>Inver, Skye</t>
  </si>
  <si>
    <t>NG5541</t>
  </si>
  <si>
    <t>This taxon cannot be identified from the mine.</t>
  </si>
  <si>
    <t>May 2020</t>
  </si>
  <si>
    <t>Arion ater</t>
  </si>
  <si>
    <t>HBRG records have been retained as entered for the moment, but will be open to review. Unless supported by a specimen, records should be regarded as the aggregate.</t>
  </si>
  <si>
    <t>Species in the Arion ater agg. can only be separated by dissection, which will rarely have been done.</t>
  </si>
  <si>
    <t>October 2020</t>
  </si>
  <si>
    <t>HBRG Insects and PFE Colln Datasets</t>
  </si>
  <si>
    <t>UKSI 4Q incorrectly placed parietum as a junior synonym of parietinus</t>
  </si>
  <si>
    <t>CI0001660000AHCD</t>
  </si>
  <si>
    <t>Venturia populina</t>
  </si>
  <si>
    <t>Abernethy Forest RSPB</t>
  </si>
  <si>
    <t>NH9547119056</t>
  </si>
  <si>
    <t>This has been reassessed as Venturia macularis.</t>
  </si>
  <si>
    <t>CI0001660000ALS9</t>
  </si>
  <si>
    <t>Formica sanguinea</t>
  </si>
  <si>
    <t>Roseisle Forest</t>
  </si>
  <si>
    <t>The GR should be NJ, not NH.</t>
  </si>
  <si>
    <t>Geoglossum umbratile</t>
  </si>
  <si>
    <t>Abernethy Forest</t>
  </si>
  <si>
    <t>CI0001660000DS6L</t>
  </si>
  <si>
    <t>NH0192216070</t>
  </si>
  <si>
    <t>NH1058165389</t>
  </si>
  <si>
    <t>20 records, various species</t>
  </si>
  <si>
    <t>Loch Fleet</t>
  </si>
  <si>
    <t>NH813776</t>
  </si>
  <si>
    <t>The GR should be NH813976</t>
  </si>
  <si>
    <t>Puccinia urticata</t>
  </si>
  <si>
    <t>Loch Loyal</t>
  </si>
  <si>
    <t>NH61364999</t>
  </si>
  <si>
    <t>The GR should be NC, not NH.</t>
  </si>
  <si>
    <t>Philoscia</t>
  </si>
  <si>
    <t>Eriophyes pyri</t>
  </si>
  <si>
    <t>43 records, various species</t>
  </si>
  <si>
    <t>CI0001660000AHPX</t>
  </si>
  <si>
    <t>CI0001660000AI49</t>
  </si>
  <si>
    <t>CI0001660000AI4A</t>
  </si>
  <si>
    <t>various</t>
  </si>
  <si>
    <t>Ramularia nivosa</t>
  </si>
  <si>
    <t>W Suisnish, Raasay</t>
  </si>
  <si>
    <t>The ID has been questioned and the record quarantined pending a resolution.</t>
  </si>
  <si>
    <t>CI0001660000DH6I</t>
  </si>
  <si>
    <t>CI0001660000AVWF</t>
  </si>
  <si>
    <t>Kincraig</t>
  </si>
  <si>
    <t>NH8296705109</t>
  </si>
  <si>
    <t>Geoglossum uliginosum</t>
  </si>
  <si>
    <t>The record should refer to Hygrocybe punicea.</t>
  </si>
  <si>
    <t>Vespula germanica</t>
  </si>
  <si>
    <t>CI0001660000DUK3</t>
  </si>
  <si>
    <t>Scorguie</t>
  </si>
  <si>
    <t>NH646359</t>
  </si>
  <si>
    <t>Trixagus carinifrons</t>
  </si>
  <si>
    <t>Black Moss Pools</t>
  </si>
  <si>
    <t>NY485478</t>
  </si>
  <si>
    <r>
      <t>Redetermined by H. Mendel as</t>
    </r>
    <r>
      <rPr>
        <i/>
        <sz val="11"/>
        <color rgb="FF00B050"/>
        <rFont val="Calibri"/>
        <family val="2"/>
        <scheme val="minor"/>
      </rPr>
      <t xml:space="preserve"> T. dermestoides.</t>
    </r>
  </si>
  <si>
    <t>CI00016600008JZ2</t>
  </si>
  <si>
    <t>November 2020</t>
  </si>
  <si>
    <t>December 2020</t>
  </si>
  <si>
    <t>Endromis versicolora</t>
  </si>
  <si>
    <t>NH9101012742</t>
  </si>
  <si>
    <t>NH9110012879</t>
  </si>
  <si>
    <t>NH9104312762</t>
  </si>
  <si>
    <t>Date should be 01/05/2018.</t>
  </si>
  <si>
    <t>Date should be 06/05/2018.</t>
  </si>
  <si>
    <t>Date should be 10/05/2018.</t>
  </si>
  <si>
    <t>CI0001660000D96M</t>
  </si>
  <si>
    <t>CI0001660000D96L</t>
  </si>
  <si>
    <t>CI0001660000D96K</t>
  </si>
  <si>
    <t>HBRG Badgers Dataset</t>
  </si>
  <si>
    <t>Meles meles</t>
  </si>
  <si>
    <t>1996 - 2001</t>
  </si>
  <si>
    <t>Sandwood</t>
  </si>
  <si>
    <t>NC1555</t>
  </si>
  <si>
    <t>NC1560</t>
  </si>
  <si>
    <t>NC2055</t>
  </si>
  <si>
    <t>NC2555</t>
  </si>
  <si>
    <t>CI00016600000LG0</t>
  </si>
  <si>
    <t>CI00016600000LFZ</t>
  </si>
  <si>
    <t>CI00016600000LG1</t>
  </si>
  <si>
    <t>CI00016600000LG4</t>
  </si>
  <si>
    <t>Oxyloma sarsii</t>
  </si>
  <si>
    <t>Balnakiel Bay</t>
  </si>
  <si>
    <t>NC3969</t>
  </si>
  <si>
    <t>Traigh Shuainebost, Lewis</t>
  </si>
  <si>
    <t>NB504637</t>
  </si>
  <si>
    <t>CI00016600007Z1W</t>
  </si>
  <si>
    <t>CI00016600007ZW0</t>
  </si>
  <si>
    <t>Burn of Lerquoy, Orkney</t>
  </si>
  <si>
    <t>HY355058</t>
  </si>
  <si>
    <t>CI00016600008FT9</t>
  </si>
  <si>
    <t>CI000166000081HG</t>
  </si>
  <si>
    <t>Corntown</t>
  </si>
  <si>
    <t>NH550562</t>
  </si>
  <si>
    <t>Taxon should be O. elegans.</t>
  </si>
  <si>
    <t>May 2021</t>
  </si>
  <si>
    <t>GR is in the sea. [Record deleted].</t>
  </si>
  <si>
    <t>Location is not in that GR. [Record deleted].</t>
  </si>
  <si>
    <t>The GR should be NH646459. The correct record appears as CI0001660000E3OD. [Record deleted].</t>
  </si>
  <si>
    <t>Tenthredo schaefferi</t>
  </si>
  <si>
    <t>CI0001660000DMQJ</t>
  </si>
  <si>
    <t>Urquhart Bay Wood</t>
  </si>
  <si>
    <t>NH5229</t>
  </si>
  <si>
    <t>CI0001660000E3YO</t>
  </si>
  <si>
    <t>09/06/1984 - 16/06/1984</t>
  </si>
  <si>
    <t>Tarradale House</t>
  </si>
  <si>
    <t>NH5548</t>
  </si>
  <si>
    <t>Should refer to T notha.</t>
  </si>
  <si>
    <t>CI00016600000YTV</t>
  </si>
  <si>
    <t>Should refer to Priocnemis schioedtei.</t>
  </si>
  <si>
    <t>Torry Bay LNR</t>
  </si>
  <si>
    <t>NT010863</t>
  </si>
  <si>
    <t>Priocnemis parvula</t>
  </si>
  <si>
    <t>Tipula alpina</t>
  </si>
  <si>
    <t>01/08/1986 - 03/08/1986</t>
  </si>
  <si>
    <t>Allt Sguababh</t>
  </si>
  <si>
    <t>NH021628</t>
  </si>
  <si>
    <t>CI00016600006GAJ</t>
  </si>
  <si>
    <r>
      <t xml:space="preserve">Sarcodon squamosus </t>
    </r>
    <r>
      <rPr>
        <sz val="11"/>
        <color theme="1"/>
        <rFont val="Calibri"/>
        <family val="2"/>
        <scheme val="minor"/>
      </rPr>
      <t>and</t>
    </r>
    <r>
      <rPr>
        <i/>
        <sz val="11"/>
        <color theme="1"/>
        <rFont val="Calibri"/>
        <family val="2"/>
        <scheme val="minor"/>
      </rPr>
      <t xml:space="preserve"> S. imbricatus</t>
    </r>
  </si>
  <si>
    <t>Until the situation is clarified the records stand as they are, but should be used with care.</t>
  </si>
  <si>
    <t>HBRG Fungus, Lichen &amp; Lower Plants Dataset
HBRG JP Blunt Fungus Dataset</t>
  </si>
  <si>
    <r>
      <t xml:space="preserve">The 12 records under </t>
    </r>
    <r>
      <rPr>
        <i/>
        <sz val="11"/>
        <color theme="1"/>
        <rFont val="Calibri"/>
        <family val="2"/>
        <scheme val="minor"/>
      </rPr>
      <t xml:space="preserve">S. imbricatus </t>
    </r>
    <r>
      <rPr>
        <sz val="11"/>
        <color theme="1"/>
        <rFont val="Calibri"/>
        <family val="2"/>
        <scheme val="minor"/>
      </rPr>
      <t xml:space="preserve">TVK  NHMSYS0001497059 have been questioned, and might properly refer to </t>
    </r>
    <r>
      <rPr>
        <i/>
        <sz val="11"/>
        <color theme="1"/>
        <rFont val="Calibri"/>
        <family val="2"/>
        <scheme val="minor"/>
      </rPr>
      <t xml:space="preserve">squamosus. </t>
    </r>
    <r>
      <rPr>
        <sz val="11"/>
        <color theme="1"/>
        <rFont val="Calibri"/>
        <family val="2"/>
        <scheme val="minor"/>
      </rPr>
      <t xml:space="preserve">
UKSI has
Sarcodon imbricatus       NHMSYS0001497059       (L.) P. Karst.;
Sarcodon squamosus     BMSSYS0000016677        (Schaeff.) Quél.;
Sarcodon imbricatus       BMSSYS0000016677</t>
    </r>
  </si>
  <si>
    <t>Nicrophorus vespilloides</t>
  </si>
  <si>
    <t>Tomnagowan</t>
  </si>
  <si>
    <t>NH96721593</t>
  </si>
  <si>
    <t>NH96461562</t>
  </si>
  <si>
    <t>NH96571565</t>
  </si>
  <si>
    <t>NH96751581</t>
  </si>
  <si>
    <t>CI0001660000EE6M</t>
  </si>
  <si>
    <t>CI0001660000EE6P</t>
  </si>
  <si>
    <t>CI0001660000EE76</t>
  </si>
  <si>
    <t>CI0001660000EE7C</t>
  </si>
  <si>
    <t>CI0001660000EE7N</t>
  </si>
  <si>
    <t>CI0001660000EE7Q</t>
  </si>
  <si>
    <t>Taxon very unlikely at this location - record deleted.</t>
  </si>
  <si>
    <t>October 2021</t>
  </si>
  <si>
    <t>Should refer to N. investigator - record deleted.</t>
  </si>
  <si>
    <t>Nomada panzeri</t>
  </si>
  <si>
    <r>
      <t xml:space="preserve">Records &lt;2021 will not have been considered as possibly </t>
    </r>
    <r>
      <rPr>
        <i/>
        <sz val="11"/>
        <color theme="1"/>
        <rFont val="Calibri"/>
        <family val="2"/>
        <scheme val="minor"/>
      </rPr>
      <t>N. glabella</t>
    </r>
    <r>
      <rPr>
        <sz val="11"/>
        <color theme="1"/>
        <rFont val="Calibri"/>
        <family val="2"/>
        <scheme val="minor"/>
      </rPr>
      <t>. See https://www.flickr.com/photos/63075200@N07/sets/72157659826639136/.</t>
    </r>
  </si>
  <si>
    <r>
      <t xml:space="preserve">The status of </t>
    </r>
    <r>
      <rPr>
        <i/>
        <sz val="11"/>
        <color theme="1"/>
        <rFont val="Calibri"/>
        <family val="2"/>
        <scheme val="minor"/>
      </rPr>
      <t>N. glabella</t>
    </r>
    <r>
      <rPr>
        <sz val="11"/>
        <color theme="1"/>
        <rFont val="Calibri"/>
        <family val="2"/>
        <scheme val="minor"/>
      </rPr>
      <t xml:space="preserve"> and its distinguishing features are still to be strictly defined. Until the situation is clear our records will remain as they are, but any records of </t>
    </r>
    <r>
      <rPr>
        <i/>
        <sz val="11"/>
        <color theme="1"/>
        <rFont val="Calibri"/>
        <family val="2"/>
        <scheme val="minor"/>
      </rPr>
      <t>panzeri</t>
    </r>
    <r>
      <rPr>
        <sz val="11"/>
        <color theme="1"/>
        <rFont val="Calibri"/>
        <family val="2"/>
        <scheme val="minor"/>
      </rPr>
      <t xml:space="preserve"> should be considered as possible </t>
    </r>
    <r>
      <rPr>
        <i/>
        <sz val="11"/>
        <color theme="1"/>
        <rFont val="Calibri"/>
        <family val="2"/>
        <scheme val="minor"/>
      </rPr>
      <t>glabella</t>
    </r>
    <r>
      <rPr>
        <sz val="11"/>
        <color theme="1"/>
        <rFont val="Calibri"/>
        <family val="2"/>
        <scheme val="minor"/>
      </rPr>
      <t>. Identification of the host might help decisions. Records from 2021 will have considered both species.</t>
    </r>
  </si>
  <si>
    <t>Confirmed as N. glabella.</t>
  </si>
  <si>
    <t>Curr Wood</t>
  </si>
  <si>
    <t>NH992232</t>
  </si>
  <si>
    <t>CI0001660000D5SY</t>
  </si>
  <si>
    <t>Rhopalomyzus lonicerae</t>
  </si>
  <si>
    <t>Resolis</t>
  </si>
  <si>
    <t>OSGR should be NH685650.</t>
  </si>
  <si>
    <t>NH685680</t>
  </si>
  <si>
    <t>CI0001660000EIG1</t>
  </si>
  <si>
    <t>Dicranomyia chorea</t>
  </si>
  <si>
    <r>
      <t xml:space="preserve">The discovery of </t>
    </r>
    <r>
      <rPr>
        <i/>
        <sz val="11"/>
        <color theme="1"/>
        <rFont val="Calibri"/>
        <family val="2"/>
        <scheme val="minor"/>
      </rPr>
      <t>D. radegasti</t>
    </r>
    <r>
      <rPr>
        <sz val="11"/>
        <color theme="1"/>
        <rFont val="Calibri"/>
        <family val="2"/>
        <scheme val="minor"/>
      </rPr>
      <t xml:space="preserve"> or possibly a similar cryptic species in Argyll in 2018 means that all previous records should be treated with caution.</t>
    </r>
  </si>
  <si>
    <r>
      <t xml:space="preserve">Until the situation is clarified, all new records of </t>
    </r>
    <r>
      <rPr>
        <i/>
        <sz val="11"/>
        <color theme="1"/>
        <rFont val="Calibri"/>
        <family val="2"/>
        <scheme val="minor"/>
      </rPr>
      <t>D. chorea</t>
    </r>
    <r>
      <rPr>
        <sz val="11"/>
        <color theme="1"/>
        <rFont val="Calibri"/>
        <family val="2"/>
        <scheme val="minor"/>
      </rPr>
      <t xml:space="preserve"> will be reduced to the genus unless expertly examined. Old records will be retained as </t>
    </r>
    <r>
      <rPr>
        <i/>
        <sz val="11"/>
        <color theme="1"/>
        <rFont val="Calibri"/>
        <family val="2"/>
        <scheme val="minor"/>
      </rPr>
      <t>chorea</t>
    </r>
    <r>
      <rPr>
        <sz val="11"/>
        <color theme="1"/>
        <rFont val="Calibri"/>
        <family val="2"/>
        <scheme val="minor"/>
      </rPr>
      <t xml:space="preserve"> pending revision of UKSI.</t>
    </r>
  </si>
  <si>
    <t>CI0001660000948W</t>
  </si>
  <si>
    <t>Lipoptena cervi</t>
  </si>
  <si>
    <t>Should refer to Ornithomya chloropus.</t>
  </si>
  <si>
    <t>December 2021</t>
  </si>
  <si>
    <t>CI0001660000DU83</t>
  </si>
  <si>
    <t>Phoma</t>
  </si>
  <si>
    <t>Dell Wood</t>
  </si>
  <si>
    <t>NH9971619230</t>
  </si>
  <si>
    <t>OSGR should be NH9971619230.</t>
  </si>
  <si>
    <t>CI0001660000E7AU</t>
  </si>
  <si>
    <t>Should be Phomopsis.</t>
  </si>
  <si>
    <t>January 2022</t>
  </si>
  <si>
    <t>Gnomonia leightonii</t>
  </si>
  <si>
    <t>2013-2014</t>
  </si>
  <si>
    <t>Various</t>
  </si>
  <si>
    <t>The ID has been reassessed as Ceramothyrium linnaeae. See Field Mycology 2015 16(10): 5-11.</t>
  </si>
  <si>
    <t>Octopus vulgaris</t>
  </si>
  <si>
    <t xml:space="preserve">	W Suisnish, Raasay</t>
  </si>
  <si>
    <t>CI0001660000APIV</t>
  </si>
  <si>
    <t>The ID has been questioned. The record will be deleted.</t>
  </si>
  <si>
    <t>April 2022</t>
  </si>
  <si>
    <t>Eristalinus aeneus</t>
  </si>
  <si>
    <t>CI0001660000EHMA</t>
  </si>
  <si>
    <t>Smirisary</t>
  </si>
  <si>
    <t>NN642761</t>
  </si>
  <si>
    <t>The GR should be NM. not NN. The record will be deleted.</t>
  </si>
  <si>
    <t>Speyeria aglaja</t>
  </si>
  <si>
    <t>Polyommatus icarus</t>
  </si>
  <si>
    <t>Hipparchia semele</t>
  </si>
  <si>
    <t>CI0001660000EHQS</t>
  </si>
  <si>
    <t>CI0001660000EHQR</t>
  </si>
  <si>
    <t>CI0001660000EHQT</t>
  </si>
  <si>
    <t>Osmia bicornis</t>
  </si>
  <si>
    <t>Dingwall</t>
  </si>
  <si>
    <t>NH549593</t>
  </si>
  <si>
    <t>CI0001660000DUCV</t>
  </si>
  <si>
    <t>The GR should be NH537594. The record will be deleted.</t>
  </si>
  <si>
    <t>Ctenicera cuprea</t>
  </si>
  <si>
    <t>CI00016600008LKU</t>
  </si>
  <si>
    <t>NH719402</t>
  </si>
  <si>
    <t>The date should be 21/06/2012. The record will be deleted.</t>
  </si>
  <si>
    <t>Microbotryum lychnidis-dioicae</t>
  </si>
  <si>
    <t>Skelbo Muir</t>
  </si>
  <si>
    <t>NH79149394</t>
  </si>
  <si>
    <t>Milton of Culloden</t>
  </si>
  <si>
    <t>NH70654683</t>
  </si>
  <si>
    <t>Canna</t>
  </si>
  <si>
    <t>NG274054</t>
  </si>
  <si>
    <t>CI0001660000E1R1</t>
  </si>
  <si>
    <t>CI0001660000EGKZ</t>
  </si>
  <si>
    <t>CI0001660000A7O2</t>
  </si>
  <si>
    <t>Should refer to Microbotryum silenes-dioicae.</t>
  </si>
  <si>
    <t>June 2022</t>
  </si>
  <si>
    <t>Lasiobotrys lonicerae</t>
  </si>
  <si>
    <t>Coul</t>
  </si>
  <si>
    <t>NH463562</t>
  </si>
  <si>
    <t>CI0001660000EH6U</t>
  </si>
  <si>
    <t>The GR should be NH4608156233</t>
  </si>
  <si>
    <t>Aulagromyza populicola</t>
  </si>
  <si>
    <t>below Pitglassie</t>
  </si>
  <si>
    <t>NH5557</t>
  </si>
  <si>
    <t>Beauly</t>
  </si>
  <si>
    <t>NH521467</t>
  </si>
  <si>
    <t>Elsick</t>
  </si>
  <si>
    <t>NH473572</t>
  </si>
  <si>
    <t>NH549590</t>
  </si>
  <si>
    <t>NH555576</t>
  </si>
  <si>
    <t>CI0001660000EIXI</t>
  </si>
  <si>
    <t>CI0001660000EIXG</t>
  </si>
  <si>
    <t>CI0001660000EIYI</t>
  </si>
  <si>
    <t>CI0001660000E3Z7</t>
  </si>
  <si>
    <t>CI0001660000E3YY</t>
  </si>
  <si>
    <t>Identification from the mine has been shown to be uncertain. Regard as the genus.</t>
  </si>
  <si>
    <t>August 2022</t>
  </si>
  <si>
    <t>September 2022</t>
  </si>
  <si>
    <t>Cecidophyes rouhollahi</t>
  </si>
  <si>
    <t>26/06/2003 - 27/06/2003</t>
  </si>
  <si>
    <t>Cromarty</t>
  </si>
  <si>
    <t>GR should be NH79676672.</t>
  </si>
  <si>
    <t>NH79678872</t>
  </si>
  <si>
    <t>HBRG Insects Dataset Vol. 1</t>
  </si>
  <si>
    <t>Dasineura aparines</t>
  </si>
  <si>
    <t>CI00016600003XAC</t>
  </si>
  <si>
    <t>Species and host do not match. GR should be NH79676672.</t>
  </si>
  <si>
    <t>Phytomyza obscurella</t>
  </si>
  <si>
    <t>NH7967</t>
  </si>
  <si>
    <t>CI00016600003XA8</t>
  </si>
  <si>
    <t>Species and host do not match</t>
  </si>
  <si>
    <t>CI00016600003VSC</t>
  </si>
  <si>
    <t>Globicephala melas</t>
  </si>
  <si>
    <t>Skullamus, Skye</t>
  </si>
  <si>
    <t>NG5927</t>
  </si>
  <si>
    <t xml:space="preserve">	CI0001660000EPTV</t>
  </si>
  <si>
    <t>Date should be 04/03/2022.</t>
  </si>
  <si>
    <t>HBRG Insects Dataset Vol. 2</t>
  </si>
  <si>
    <t>Liriomyza bryoniae</t>
  </si>
  <si>
    <t>McFarquhar's Cave</t>
  </si>
  <si>
    <t>NH800654</t>
  </si>
  <si>
    <t>ID has been questioned. Record will be deleted at the next update.</t>
  </si>
  <si>
    <t>CI0001660000EOWD</t>
  </si>
  <si>
    <t>CI00016600009FVI</t>
  </si>
  <si>
    <t>Auriscalpium vulgare</t>
  </si>
  <si>
    <t>Athol Palace Hotel</t>
  </si>
  <si>
    <t>NH94925826</t>
  </si>
  <si>
    <t>GR should be NN, not NH.</t>
  </si>
  <si>
    <t>Sphaeroderma testaceum</t>
  </si>
  <si>
    <t>Grantown on Spey</t>
  </si>
  <si>
    <t>NH031275</t>
  </si>
  <si>
    <t>CI0001660000EID9</t>
  </si>
  <si>
    <t>Summer 2023</t>
  </si>
  <si>
    <t>Suillia vaginata</t>
  </si>
  <si>
    <t>Tomnagowhan Aspen Wood</t>
  </si>
  <si>
    <t>NH965157</t>
  </si>
  <si>
    <t>Should refer to S. pallida.</t>
  </si>
  <si>
    <t>Y</t>
  </si>
  <si>
    <t>Atlantoraphidia maculicollis</t>
  </si>
  <si>
    <t>GR should be NH7775, the Recorder is wrongly entered, and the comment is inappropriate.</t>
  </si>
  <si>
    <t>CI0001660000EW7I</t>
  </si>
  <si>
    <t>NH5606551885</t>
  </si>
  <si>
    <t>Spilosoma lutea</t>
  </si>
  <si>
    <t>Spinningdale</t>
  </si>
  <si>
    <t>NH684897</t>
  </si>
  <si>
    <t>Dam Wood,Belmaduthy</t>
  </si>
  <si>
    <t>NH6457</t>
  </si>
  <si>
    <t>CI000166000055BJ</t>
  </si>
  <si>
    <t>CI000166000059LU</t>
  </si>
  <si>
    <t>CI00016600005S4G</t>
  </si>
  <si>
    <t>The ID has been questioned by the VC recorder.</t>
  </si>
  <si>
    <t>Amphipyra pyramidea</t>
  </si>
  <si>
    <t>Garrick Wood</t>
  </si>
  <si>
    <t>NH7979</t>
  </si>
  <si>
    <t>CI00016600005D0W</t>
  </si>
  <si>
    <t>The ID has been questioned by the recorder.</t>
  </si>
  <si>
    <t>CI00016600005Q1N</t>
  </si>
  <si>
    <t>Coleophora antennariella</t>
  </si>
  <si>
    <t>Wood of Brae</t>
  </si>
  <si>
    <t>NH6963</t>
  </si>
  <si>
    <t>The ID is clearly not correct.</t>
  </si>
  <si>
    <t>Coleophora taeniipennella</t>
  </si>
  <si>
    <t>Removed at request of observer.</t>
  </si>
  <si>
    <t xml:space="preserve">	CI00016600005Q0Y</t>
  </si>
  <si>
    <t>CI00016600005Q1L</t>
  </si>
  <si>
    <t>Coleophora milvipennis</t>
  </si>
  <si>
    <t>Comment should be ignored and refer to 'Cases on Betula).</t>
  </si>
  <si>
    <t>Various Lepidoptera</t>
  </si>
  <si>
    <t>Sutors of Cromarty</t>
  </si>
  <si>
    <t>NH8067</t>
  </si>
  <si>
    <t>Recorder and determiner should be 'Scottish Entomology Group'.</t>
  </si>
  <si>
    <t>-</t>
  </si>
  <si>
    <t>HBRG Insects Dataset vols 1 and 2
HBRG P.F. Entwistle Colln and Notebooks Dataset</t>
  </si>
  <si>
    <t>HBRG Insects Dataset vols 1 and 2</t>
  </si>
  <si>
    <t>Scathophaga suilla</t>
  </si>
  <si>
    <t>Until the taxonomy/nomenclature is resolved in UKSI the records stand as they are, but should be used with care.</t>
  </si>
  <si>
    <t>Records under this name might properly refer to S. taeniopa, currently not in UKSI.  S. suilla is now regarded as S. spurca, also not in UKSI.</t>
  </si>
  <si>
    <t>CI0001660000EH5F</t>
  </si>
  <si>
    <t>OSGR should be NB not NH.</t>
  </si>
  <si>
    <t>Aurelia aurita</t>
  </si>
  <si>
    <t>Mullagrach</t>
  </si>
  <si>
    <t>CI0001660000D5T3</t>
  </si>
  <si>
    <t>Cicindela sylvatica</t>
  </si>
  <si>
    <t>Should refer to C. campestris.</t>
  </si>
  <si>
    <t>NH9511</t>
  </si>
  <si>
    <t>nr Loch Garten</t>
  </si>
  <si>
    <t>CI0001660000D4IC</t>
  </si>
  <si>
    <t>NJ974185</t>
  </si>
  <si>
    <t>GR should be NH, not NJ.</t>
  </si>
  <si>
    <r>
      <t xml:space="preserve">Parasyrphus vittiger </t>
    </r>
    <r>
      <rPr>
        <sz val="11"/>
        <color theme="1"/>
        <rFont val="Calibri"/>
        <family val="2"/>
        <scheme val="minor"/>
      </rPr>
      <t>+ 8 other Diptera</t>
    </r>
  </si>
  <si>
    <t>May 2024</t>
  </si>
  <si>
    <t>HBRG Falk and Jones Cairngorms records Dataset</t>
  </si>
  <si>
    <t>CI0001660000EWN4</t>
  </si>
  <si>
    <t>July 2024</t>
  </si>
  <si>
    <t>Hygrocybe angustifolia</t>
  </si>
  <si>
    <t>Tressady</t>
  </si>
  <si>
    <t>NC697044</t>
  </si>
  <si>
    <t>Corrichoich</t>
  </si>
  <si>
    <t>ND037298</t>
  </si>
  <si>
    <t>CI000166000085UW</t>
  </si>
  <si>
    <t>CI00016600007HL1</t>
  </si>
  <si>
    <t>An apparent data entry error. To be deleted.</t>
  </si>
  <si>
    <t>Lucilia bufonivora</t>
  </si>
  <si>
    <t>E of Glasnakille, Skye</t>
  </si>
  <si>
    <t>NG54051320</t>
  </si>
  <si>
    <t>Lucilia silvarum</t>
  </si>
  <si>
    <t>Homehead</t>
  </si>
  <si>
    <t>NJ4204</t>
  </si>
  <si>
    <t>Farr Glebe</t>
  </si>
  <si>
    <t>NC714623</t>
  </si>
  <si>
    <t>NH4757</t>
  </si>
  <si>
    <t>Rosemarkie</t>
  </si>
  <si>
    <t>NH7458</t>
  </si>
  <si>
    <t>Ruttle Wood</t>
  </si>
  <si>
    <t>NH487439</t>
  </si>
  <si>
    <t>NH478574</t>
  </si>
  <si>
    <t>Northton, Harris</t>
  </si>
  <si>
    <t>NF9891</t>
  </si>
  <si>
    <t>CI0001660000EWYC</t>
  </si>
  <si>
    <t>CI0001660000AZIQ</t>
  </si>
  <si>
    <t>CI0001660000AN1G</t>
  </si>
  <si>
    <t>CI0001660000AYOR</t>
  </si>
  <si>
    <t>CI0001660000AN4K</t>
  </si>
  <si>
    <t>CI0001660000A8C3</t>
  </si>
  <si>
    <t>CI00016600009EWK</t>
  </si>
  <si>
    <t>CI00016600008TZ1</t>
  </si>
  <si>
    <t>CI00016600008SV5</t>
  </si>
  <si>
    <t>CI00016600008SSS</t>
  </si>
  <si>
    <t>HBRG Insects Dataset Vol 2</t>
  </si>
  <si>
    <t>HBRG Insects Dataset Vol 1</t>
  </si>
  <si>
    <t>ID has become uncertain after anomalous specimens were collected in Scotland.</t>
  </si>
  <si>
    <t>HBRG Insects Dataset Vol 1, 2</t>
  </si>
  <si>
    <t>Polietes lardarius</t>
  </si>
  <si>
    <t>pre-2024</t>
  </si>
  <si>
    <t>105 records</t>
  </si>
  <si>
    <t>Ben Bhraggie</t>
  </si>
  <si>
    <t>NC816047</t>
  </si>
  <si>
    <t>CI0001660000F0MH</t>
  </si>
  <si>
    <t>GR should be NC816007.</t>
  </si>
  <si>
    <t>Aequorea forskalea</t>
  </si>
  <si>
    <t>Fraochlan</t>
  </si>
  <si>
    <t>NC0518</t>
  </si>
  <si>
    <t>Eilean Mor</t>
  </si>
  <si>
    <t>NC059172</t>
  </si>
  <si>
    <t>Taxon should be at genus level.</t>
  </si>
  <si>
    <t>Myodes glareolus</t>
  </si>
  <si>
    <t>Fiskavaig, Skye</t>
  </si>
  <si>
    <t>NG3233</t>
  </si>
  <si>
    <t>Penifiler, Skye</t>
  </si>
  <si>
    <t>NG4941</t>
  </si>
  <si>
    <t>Abhainn a' Ghlinne, Skye</t>
  </si>
  <si>
    <t>NG2562</t>
  </si>
  <si>
    <t>CI0001660000E204</t>
  </si>
  <si>
    <t>CI0001660000E206</t>
  </si>
  <si>
    <t>CI0001660000E205</t>
  </si>
  <si>
    <t>Should refer to Microtus agrestis.</t>
  </si>
  <si>
    <t>CI000166000090WN</t>
  </si>
  <si>
    <t>CI000166000090X2</t>
  </si>
  <si>
    <t>CI0001660000EHJQ</t>
  </si>
  <si>
    <t>Agromyza sulfuriceps</t>
  </si>
  <si>
    <t>NH945190</t>
  </si>
  <si>
    <t>Ardersier Common</t>
  </si>
  <si>
    <t>NH779557</t>
  </si>
  <si>
    <t>nr Sunnyhillock</t>
  </si>
  <si>
    <t>NH82485221</t>
  </si>
  <si>
    <t>Culloden Forest</t>
  </si>
  <si>
    <t>NH776468</t>
  </si>
  <si>
    <t>Drinan</t>
  </si>
  <si>
    <t>NG549153</t>
  </si>
  <si>
    <t>ID cannot be sustained from the mine.</t>
  </si>
  <si>
    <t>CI00016600008LSL</t>
  </si>
  <si>
    <t>CI00016600008LSK</t>
  </si>
  <si>
    <t>CI00016600009PCW</t>
  </si>
  <si>
    <t>CI00016600009PCX</t>
  </si>
  <si>
    <t>CI00016600006HIC</t>
  </si>
  <si>
    <t>Anthophora plumipes</t>
  </si>
  <si>
    <t>CI0001660000ETW0</t>
  </si>
  <si>
    <t>CI0001660000ETVZ</t>
  </si>
  <si>
    <t>Slateford</t>
  </si>
  <si>
    <t>NH225708</t>
  </si>
  <si>
    <t>NH233716</t>
  </si>
  <si>
    <t>OSGR should be NT, not NH.</t>
  </si>
  <si>
    <t>Bombus hortorum</t>
  </si>
  <si>
    <t xml:space="preserve">CI0001660000ETW1 </t>
  </si>
  <si>
    <t>2024</t>
  </si>
  <si>
    <t>April 2025</t>
  </si>
  <si>
    <t>ID will not have considered P. meridionalis.</t>
  </si>
  <si>
    <t>CI000166000093XG</t>
  </si>
  <si>
    <t>August 1992</t>
  </si>
  <si>
    <t>HBRG P.F. Entwistle Colln and Notebooks Dataset</t>
  </si>
  <si>
    <t>CI000166000094KQ</t>
  </si>
  <si>
    <t>Keppoch, Skye</t>
  </si>
  <si>
    <t>NG55691822</t>
  </si>
  <si>
    <t>CI0001660000AKZB</t>
  </si>
  <si>
    <t>Pemphredon</t>
  </si>
  <si>
    <t>Most records have been reduced to the genus.</t>
  </si>
  <si>
    <t>Taxonomic fluidity.  See Smissen Notes fauniques de Gembloux, n° 52 (2003) : 53-101. Current DNA research may change these conclusions.</t>
  </si>
  <si>
    <t>Carabus problematicus</t>
  </si>
  <si>
    <t>Altandubh</t>
  </si>
  <si>
    <t xml:space="preserve">	HBRG Insects Dataset Vol 2</t>
  </si>
  <si>
    <t xml:space="preserve">NB1892 </t>
  </si>
  <si>
    <t>GR should be NB9812.</t>
  </si>
  <si>
    <t>CI0001660000EOPS</t>
  </si>
  <si>
    <t>Puccinia annularis</t>
  </si>
  <si>
    <t>Balconie</t>
  </si>
  <si>
    <t>NH625657</t>
  </si>
  <si>
    <t xml:space="preserve">CI0001660000ALZE </t>
  </si>
  <si>
    <t>Should refer to P. sessilis.</t>
  </si>
  <si>
    <t>Mellinus arvensis</t>
  </si>
  <si>
    <t>NH635695</t>
  </si>
  <si>
    <t>Alness sandpit</t>
  </si>
  <si>
    <t>CI0001660000AQUM</t>
  </si>
  <si>
    <t>Date is very improbable - ignore the record.</t>
  </si>
  <si>
    <t>April 2026</t>
  </si>
  <si>
    <t>NH425564</t>
  </si>
  <si>
    <t>NH453414</t>
  </si>
  <si>
    <t>NH4838</t>
  </si>
  <si>
    <t>NN673958</t>
  </si>
  <si>
    <t>NM7799</t>
  </si>
  <si>
    <t>NB987080</t>
  </si>
  <si>
    <t>NB992065</t>
  </si>
  <si>
    <t>NG473300</t>
  </si>
  <si>
    <t>NG682200</t>
  </si>
  <si>
    <t>NG679199</t>
  </si>
  <si>
    <t>NC022131</t>
  </si>
  <si>
    <t>NG718255</t>
  </si>
  <si>
    <t>NG595053</t>
  </si>
  <si>
    <t>NH75</t>
  </si>
  <si>
    <t>Sympetrum vulgatum</t>
  </si>
  <si>
    <t>CI00016600005ZWF</t>
  </si>
  <si>
    <t>CI00016600005ZX7</t>
  </si>
  <si>
    <t>CI00016600006045</t>
  </si>
  <si>
    <t>CI0001660000600F</t>
  </si>
  <si>
    <t>CI00016600005ZYW</t>
  </si>
  <si>
    <t>CI0001660000603O</t>
  </si>
  <si>
    <t>CI0001660000603X</t>
  </si>
  <si>
    <t>CI00016600005ZYE</t>
  </si>
  <si>
    <t>CI00016600005ZXW</t>
  </si>
  <si>
    <t>CI00016600005ZXX</t>
  </si>
  <si>
    <t>CI00016600005ZXG</t>
  </si>
  <si>
    <t>CI0001660000604T</t>
  </si>
  <si>
    <t>CI00016600005ZYM</t>
  </si>
  <si>
    <t>CI00016600005ZY7</t>
  </si>
  <si>
    <t>CI00016600005ZYZ</t>
  </si>
  <si>
    <t>Should refer to S. striolatum.</t>
  </si>
  <si>
    <t>Software import error.</t>
  </si>
  <si>
    <t>N/A</t>
  </si>
  <si>
    <t>September 2026</t>
  </si>
  <si>
    <t>Leptothorax acervorum</t>
  </si>
  <si>
    <r>
      <t xml:space="preserve">All records of </t>
    </r>
    <r>
      <rPr>
        <i/>
        <sz val="11"/>
        <color theme="1"/>
        <rFont val="Calibri"/>
        <family val="2"/>
        <scheme val="minor"/>
      </rPr>
      <t>acervorum</t>
    </r>
    <r>
      <rPr>
        <sz val="11"/>
        <color theme="1"/>
        <rFont val="Calibri"/>
        <family val="2"/>
        <scheme val="minor"/>
      </rPr>
      <t xml:space="preserve"> should be regarded as the genus.</t>
    </r>
  </si>
  <si>
    <r>
      <t xml:space="preserve">The very similar </t>
    </r>
    <r>
      <rPr>
        <i/>
        <sz val="11"/>
        <color theme="1"/>
        <rFont val="Calibri"/>
        <family val="2"/>
        <scheme val="minor"/>
      </rPr>
      <t>L. muscorum</t>
    </r>
    <r>
      <rPr>
        <sz val="11"/>
        <color theme="1"/>
        <rFont val="Calibri"/>
        <family val="2"/>
        <scheme val="minor"/>
      </rPr>
      <t xml:space="preserve"> has been found in Scotland in 2026.</t>
    </r>
  </si>
  <si>
    <r>
      <t xml:space="preserve">Scott et al. Persoonia 37, 2016: 13 – 20 http://dx.doi.org/10.3767/003158516X689576. Multilocus DNA sequencing of the whiskey fungus reveals a continental‐scale speciation pattern. </t>
    </r>
    <r>
      <rPr>
        <i/>
        <sz val="11"/>
        <color theme="1"/>
        <rFont val="Calibri"/>
        <family val="2"/>
        <scheme val="minor"/>
      </rPr>
      <t>B. compniacensis</t>
    </r>
    <r>
      <rPr>
        <sz val="11"/>
        <color theme="1"/>
        <rFont val="Calibri"/>
        <family val="2"/>
        <scheme val="minor"/>
      </rPr>
      <t xml:space="preserve"> is split on DNA characters into several species, with </t>
    </r>
    <r>
      <rPr>
        <i/>
        <sz val="11"/>
        <color theme="1"/>
        <rFont val="Calibri"/>
        <family val="2"/>
        <scheme val="minor"/>
      </rPr>
      <t>B. panamericana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B. caledoniensis</t>
    </r>
    <r>
      <rPr>
        <sz val="11"/>
        <color theme="1"/>
        <rFont val="Calibri"/>
        <family val="2"/>
        <scheme val="minor"/>
      </rPr>
      <t xml:space="preserve"> present in Scotland.</t>
    </r>
  </si>
  <si>
    <t>Cetonia aurata</t>
  </si>
  <si>
    <t>NH33031466</t>
  </si>
  <si>
    <t>CI0001660000F80L</t>
  </si>
  <si>
    <t>Should refer to Protaetia cuprea.</t>
  </si>
  <si>
    <t>Data entry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</si>
</sst>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1"/>
      <name val="Calibri"/>
      <family val="2"/>
    </font>
    <font>
      <i/>
      <sz val="11"/>
      <name val="Calibri"/>
      <family val="2"/>
      <scheme val="minor"/>
    </font>
    <font>
      <sz val="10"/>
      <color indexed="8"/>
      <name val="Arial"/>
      <family val="2"/>
    </font>
    <font>
      <i/>
      <sz val="11"/>
      <color indexed="8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5" fillId="0" borderId="0"/>
    <xf numFmtId="0" fontId="19" fillId="0" borderId="0"/>
    <xf numFmtId="0" fontId="22" fillId="0" borderId="0" applyNumberFormat="0" applyFill="0" applyBorder="0" applyAlignment="0" applyProtection="0"/>
    <xf numFmtId="0" fontId="23" fillId="0" borderId="0"/>
    <xf numFmtId="0" fontId="29" fillId="0" borderId="0" applyNumberFormat="0" applyFill="0" applyBorder="0" applyAlignment="0" applyProtection="0"/>
    <xf numFmtId="0" fontId="28" fillId="11" borderId="9" applyNumberFormat="0" applyFont="0" applyAlignment="0" applyProtection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0" fillId="6" borderId="0" applyNumberFormat="0" applyBorder="0" applyAlignment="0" applyProtection="0"/>
    <xf numFmtId="0" fontId="35" fillId="7" borderId="0" applyNumberFormat="0" applyBorder="0" applyAlignment="0" applyProtection="0"/>
    <xf numFmtId="0" fontId="36" fillId="8" borderId="5" applyNumberFormat="0" applyAlignment="0" applyProtection="0"/>
    <xf numFmtId="0" fontId="37" fillId="9" borderId="6" applyNumberFormat="0" applyAlignment="0" applyProtection="0"/>
    <xf numFmtId="0" fontId="38" fillId="9" borderId="5" applyNumberFormat="0" applyAlignment="0" applyProtection="0"/>
    <xf numFmtId="0" fontId="39" fillId="0" borderId="7" applyNumberFormat="0" applyFill="0" applyAlignment="0" applyProtection="0"/>
    <xf numFmtId="0" fontId="40" fillId="10" borderId="8" applyNumberFormat="0" applyAlignment="0" applyProtection="0"/>
    <xf numFmtId="0" fontId="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4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4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4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4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4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42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</cellStyleXfs>
  <cellXfs count="103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2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14" fontId="10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" fillId="2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center"/>
    </xf>
    <xf numFmtId="14" fontId="8" fillId="0" borderId="0" xfId="0" applyNumberFormat="1" applyFont="1"/>
    <xf numFmtId="0" fontId="0" fillId="0" borderId="0" xfId="0" applyAlignment="1">
      <alignment vertical="center"/>
    </xf>
    <xf numFmtId="14" fontId="8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16" fillId="0" borderId="1" xfId="1" applyFont="1" applyBorder="1" applyAlignment="1">
      <alignment horizontal="center"/>
    </xf>
    <xf numFmtId="0" fontId="16" fillId="0" borderId="0" xfId="1" applyFont="1"/>
    <xf numFmtId="0" fontId="0" fillId="0" borderId="1" xfId="0" applyBorder="1"/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6" fillId="0" borderId="0" xfId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14" fontId="13" fillId="0" borderId="0" xfId="0" applyNumberFormat="1" applyFont="1" applyAlignment="1">
      <alignment horizontal="right" vertical="center"/>
    </xf>
    <xf numFmtId="17" fontId="0" fillId="0" borderId="0" xfId="0" quotePrefix="1" applyNumberFormat="1" applyAlignment="1">
      <alignment horizontal="center"/>
    </xf>
    <xf numFmtId="0" fontId="16" fillId="0" borderId="0" xfId="1" applyFont="1" applyAlignment="1">
      <alignment horizontal="left"/>
    </xf>
    <xf numFmtId="14" fontId="0" fillId="0" borderId="1" xfId="0" applyNumberFormat="1" applyBorder="1"/>
    <xf numFmtId="14" fontId="11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8" fillId="0" borderId="0" xfId="0" applyFont="1"/>
    <xf numFmtId="14" fontId="0" fillId="0" borderId="0" xfId="0" quotePrefix="1" applyNumberFormat="1"/>
    <xf numFmtId="0" fontId="16" fillId="0" borderId="1" xfId="1" applyFont="1" applyBorder="1" applyAlignment="1">
      <alignment wrapText="1"/>
    </xf>
    <xf numFmtId="0" fontId="16" fillId="0" borderId="1" xfId="1" applyFont="1" applyBorder="1" applyAlignment="1">
      <alignment horizontal="center" wrapText="1"/>
    </xf>
    <xf numFmtId="14" fontId="16" fillId="0" borderId="0" xfId="1" applyNumberFormat="1" applyFont="1"/>
    <xf numFmtId="0" fontId="16" fillId="0" borderId="0" xfId="1" applyFont="1" applyAlignment="1">
      <alignment horizontal="center" wrapText="1"/>
    </xf>
    <xf numFmtId="0" fontId="20" fillId="0" borderId="1" xfId="2" applyFont="1" applyBorder="1" applyAlignment="1">
      <alignment wrapText="1"/>
    </xf>
    <xf numFmtId="14" fontId="2" fillId="0" borderId="0" xfId="0" applyNumberFormat="1" applyFont="1"/>
    <xf numFmtId="0" fontId="21" fillId="0" borderId="0" xfId="0" applyFont="1" applyAlignment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0" fillId="3" borderId="0" xfId="0" applyFill="1" applyAlignment="1">
      <alignment vertical="top" wrapText="1"/>
    </xf>
    <xf numFmtId="0" fontId="1" fillId="4" borderId="0" xfId="0" applyFont="1" applyFill="1" applyAlignment="1">
      <alignment horizontal="center" vertical="top"/>
    </xf>
    <xf numFmtId="0" fontId="5" fillId="4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8" fillId="0" borderId="0" xfId="0" applyNumberFormat="1" applyFont="1" applyAlignment="1">
      <alignment horizontal="center"/>
    </xf>
    <xf numFmtId="0" fontId="22" fillId="0" borderId="0" xfId="3" applyAlignment="1">
      <alignment horizontal="center"/>
    </xf>
    <xf numFmtId="0" fontId="0" fillId="0" borderId="0" xfId="0" quotePrefix="1" applyAlignment="1">
      <alignment horizontal="center" vertical="center"/>
    </xf>
    <xf numFmtId="0" fontId="24" fillId="0" borderId="1" xfId="4" applyFont="1" applyBorder="1" applyAlignment="1">
      <alignment horizontal="center" wrapText="1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25" fillId="2" borderId="0" xfId="0" applyFont="1" applyFill="1" applyAlignment="1">
      <alignment horizontal="center"/>
    </xf>
    <xf numFmtId="0" fontId="0" fillId="0" borderId="0" xfId="0" quotePrefix="1" applyAlignment="1">
      <alignment horizont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4" fillId="0" borderId="1" xfId="4" applyFont="1" applyBorder="1" applyAlignment="1">
      <alignment horizontal="left" wrapText="1"/>
    </xf>
    <xf numFmtId="0" fontId="13" fillId="0" borderId="1" xfId="4" applyFont="1" applyBorder="1" applyAlignment="1">
      <alignment horizontal="left" wrapText="1"/>
    </xf>
    <xf numFmtId="0" fontId="16" fillId="0" borderId="1" xfId="1" applyFont="1" applyBorder="1" applyAlignment="1">
      <alignment horizontal="left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  <xf numFmtId="14" fontId="8" fillId="0" borderId="0" xfId="0" applyNumberFormat="1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vertical="top" wrapText="1"/>
    </xf>
    <xf numFmtId="164" fontId="0" fillId="0" borderId="0" xfId="0" applyNumberFormat="1"/>
    <xf numFmtId="0" fontId="2" fillId="0" borderId="0" xfId="0" quotePrefix="1" applyFont="1"/>
    <xf numFmtId="0" fontId="13" fillId="0" borderId="1" xfId="1" applyFont="1" applyBorder="1" applyAlignment="1">
      <alignment wrapText="1"/>
    </xf>
    <xf numFmtId="14" fontId="16" fillId="0" borderId="1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/>
    <xf numFmtId="17" fontId="1" fillId="0" borderId="0" xfId="0" quotePrefix="1" applyNumberFormat="1" applyFont="1" applyAlignment="1">
      <alignment horizontal="center" vertical="center"/>
    </xf>
    <xf numFmtId="17" fontId="1" fillId="0" borderId="0" xfId="0" quotePrefix="1" applyNumberFormat="1" applyFont="1" applyAlignment="1">
      <alignment horizontal="center"/>
    </xf>
    <xf numFmtId="0" fontId="12" fillId="0" borderId="1" xfId="1" applyFont="1" applyBorder="1" applyAlignment="1">
      <alignment wrapText="1"/>
    </xf>
    <xf numFmtId="0" fontId="1" fillId="0" borderId="0" xfId="0" quotePrefix="1" applyFont="1" applyAlignment="1">
      <alignment horizontal="center"/>
    </xf>
    <xf numFmtId="0" fontId="8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14" fontId="9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4" fontId="0" fillId="0" borderId="0" xfId="0" quotePrefix="1" applyNumberFormat="1" applyAlignment="1">
      <alignment horizontal="center"/>
    </xf>
    <xf numFmtId="0" fontId="9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46">
    <cellStyle name="20% - Accent1 2" xfId="23" xr:uid="{FFCB4B3A-F6E3-40FE-9A6D-4FA14836C38B}"/>
    <cellStyle name="20% - Accent2 2" xfId="27" xr:uid="{5E242C78-819A-45D7-B987-1A252838B135}"/>
    <cellStyle name="20% - Accent3 2" xfId="31" xr:uid="{837D5E2D-4BB9-4D4A-9F88-2E3FA9A1172D}"/>
    <cellStyle name="20% - Accent4 2" xfId="35" xr:uid="{B3FD105E-844C-46C0-A731-1AB1D12FCC80}"/>
    <cellStyle name="20% - Accent5 2" xfId="39" xr:uid="{365671EA-7780-4FE4-A9B8-026CA3BD5152}"/>
    <cellStyle name="20% - Accent6 2" xfId="43" xr:uid="{B747B6AB-AFF8-4C56-AA2A-84E5EFA2FA3B}"/>
    <cellStyle name="40% - Accent1 2" xfId="24" xr:uid="{A947175F-FBA4-486C-8421-6200106E19D6}"/>
    <cellStyle name="40% - Accent2 2" xfId="28" xr:uid="{4C4A7967-C390-4F38-8B51-ACDC117C3EA4}"/>
    <cellStyle name="40% - Accent3 2" xfId="32" xr:uid="{7D6E4683-5E2E-4E7D-9FF5-C24B0EDFC72E}"/>
    <cellStyle name="40% - Accent4 2" xfId="36" xr:uid="{3609B35B-F91D-434F-8BCE-C3197E274D74}"/>
    <cellStyle name="40% - Accent5 2" xfId="40" xr:uid="{5B8DEC6A-5622-46BC-BE55-D3991D3E5CFC}"/>
    <cellStyle name="40% - Accent6 2" xfId="44" xr:uid="{D9D58538-0BCB-4922-8150-E4FE77592FCF}"/>
    <cellStyle name="60% - Accent1 2" xfId="25" xr:uid="{8204C08B-C8CF-4F1B-BF9F-396AB837B5C2}"/>
    <cellStyle name="60% - Accent2 2" xfId="29" xr:uid="{4F86522F-58B2-4985-8337-7600193CA4C8}"/>
    <cellStyle name="60% - Accent3 2" xfId="33" xr:uid="{8DD7C0B3-1261-4DA4-840B-8BEBE8812B16}"/>
    <cellStyle name="60% - Accent4 2" xfId="37" xr:uid="{1ECA6DA0-BAC3-41B2-BE80-55780879ED66}"/>
    <cellStyle name="60% - Accent5 2" xfId="41" xr:uid="{46200B7D-F930-4AAD-9DC7-4FB7A4BCDF4A}"/>
    <cellStyle name="60% - Accent6 2" xfId="45" xr:uid="{DC158139-1486-4B07-ACF9-4F5D41A18917}"/>
    <cellStyle name="Accent1 2" xfId="22" xr:uid="{ACA5F917-9038-4196-AC92-A89C307C93C4}"/>
    <cellStyle name="Accent2 2" xfId="26" xr:uid="{C2A7822C-211F-4634-826F-D5D63F5603CF}"/>
    <cellStyle name="Accent3 2" xfId="30" xr:uid="{C70A36AF-C7B5-431B-9A3E-30177393196E}"/>
    <cellStyle name="Accent4 2" xfId="34" xr:uid="{4D38F57B-74D4-4580-98B1-C71CF87864DD}"/>
    <cellStyle name="Accent5 2" xfId="38" xr:uid="{49C71BA9-88E6-4C05-B5F5-B3DCBC06C0AA}"/>
    <cellStyle name="Accent6 2" xfId="42" xr:uid="{977720BC-6CED-4B7C-9AEF-00655CCB7474}"/>
    <cellStyle name="Bad 2" xfId="12" xr:uid="{20688111-EF9F-4DC1-8C7C-792091E82D71}"/>
    <cellStyle name="Calculation 2" xfId="16" xr:uid="{190B0C89-1576-476D-95F9-5CAB4658C21D}"/>
    <cellStyle name="Check Cell 2" xfId="18" xr:uid="{489D9098-7A12-4AB5-99D3-5780FAD8BC5B}"/>
    <cellStyle name="Explanatory Text 2" xfId="20" xr:uid="{109548C8-12AD-4F19-A837-4522B49BA40C}"/>
    <cellStyle name="Good 2" xfId="11" xr:uid="{8C112FD1-147B-45C3-9900-B27A510B4FC6}"/>
    <cellStyle name="Heading 1 2" xfId="7" xr:uid="{3E2D06A7-BBD4-4C88-A34D-32B436F031D2}"/>
    <cellStyle name="Heading 2 2" xfId="8" xr:uid="{3304A48A-3F85-4404-A263-E0AD754DD7EA}"/>
    <cellStyle name="Heading 3 2" xfId="9" xr:uid="{598C3159-BF7B-4184-B866-DACAB1554759}"/>
    <cellStyle name="Heading 4 2" xfId="10" xr:uid="{A956CD6A-5AF9-4E6B-B4F5-BED27BDE3D2C}"/>
    <cellStyle name="Hyperlink" xfId="3" builtinId="8"/>
    <cellStyle name="Input 2" xfId="14" xr:uid="{3E25716B-984D-4633-B054-F7306F7AB173}"/>
    <cellStyle name="Linked Cell 2" xfId="17" xr:uid="{1F3B16BB-00D4-4E3B-AD84-B8F035D7DB1E}"/>
    <cellStyle name="Neutral 2" xfId="13" xr:uid="{C7C27067-3E3E-4D7C-ADF7-7F833E76EF5C}"/>
    <cellStyle name="Normal" xfId="0" builtinId="0"/>
    <cellStyle name="Normal_CURRENT ERRORS" xfId="1" xr:uid="{FD93D8AE-F524-438B-A472-87B9F28EF105}"/>
    <cellStyle name="Normal_CURRENT ERRORS_1" xfId="2" xr:uid="{00C54615-87AE-45AF-B8F6-207276097B9E}"/>
    <cellStyle name="Normal_CURRENT ERRORS_2" xfId="4" xr:uid="{3956150E-AB4B-461F-B50D-B634C17C11DD}"/>
    <cellStyle name="Note" xfId="6" builtinId="10" customBuiltin="1"/>
    <cellStyle name="Output 2" xfId="15" xr:uid="{6739D234-62E6-4882-AF72-1F66B65BBF3D}"/>
    <cellStyle name="Title" xfId="5" builtinId="15" customBuiltin="1"/>
    <cellStyle name="Total 2" xfId="21" xr:uid="{A7002405-BBB0-4B81-9472-0E741580AA90}"/>
    <cellStyle name="Warning Text 2" xfId="19" xr:uid="{5A4AA7C7-26C7-4B56-ADBD-280D3225A11C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0</xdr:row>
      <xdr:rowOff>63499</xdr:rowOff>
    </xdr:from>
    <xdr:to>
      <xdr:col>22</xdr:col>
      <xdr:colOff>9524</xdr:colOff>
      <xdr:row>25</xdr:row>
      <xdr:rowOff>142874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18A274-9BCE-4AD7-8C72-7BA5F02A80F9}"/>
            </a:ext>
          </a:extLst>
        </xdr:cNvPr>
        <xdr:cNvSpPr txBox="1"/>
      </xdr:nvSpPr>
      <xdr:spPr>
        <a:xfrm>
          <a:off x="133349" y="63499"/>
          <a:ext cx="13287375" cy="4841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rgbClr val="00B050"/>
              </a:solidFill>
            </a:rPr>
            <a:t>This workbook provides information on records</a:t>
          </a:r>
          <a:r>
            <a:rPr lang="en-GB" sz="1600" b="1" baseline="0">
              <a:solidFill>
                <a:srgbClr val="00B050"/>
              </a:solidFill>
            </a:rPr>
            <a:t> in datasets managed by the Highland Biological Recording Group on the NBN Atlas.</a:t>
          </a:r>
        </a:p>
        <a:p>
          <a:endParaRPr lang="en-GB" sz="1600" b="1" baseline="0">
            <a:solidFill>
              <a:srgbClr val="00B050"/>
            </a:solidFill>
          </a:endParaRPr>
        </a:p>
        <a:p>
          <a:r>
            <a:rPr lang="en-GB" sz="1600" b="1" baseline="0">
              <a:solidFill>
                <a:srgbClr val="00B050"/>
              </a:solidFill>
            </a:rPr>
            <a:t>The </a:t>
          </a:r>
          <a:r>
            <a:rPr lang="en-GB" sz="1600" b="1" i="1" baseline="0">
              <a:solidFill>
                <a:srgbClr val="00B050"/>
              </a:solidFill>
            </a:rPr>
            <a:t>CURRENT ERRORS</a:t>
          </a:r>
          <a:r>
            <a:rPr lang="en-GB" sz="1600" b="1" baseline="0">
              <a:solidFill>
                <a:srgbClr val="00B050"/>
              </a:solidFill>
            </a:rPr>
            <a:t> worksheet contains details of any faulty record currently on the Atlas, along with the correct details.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en-GB" sz="1600" b="1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CORRECTED on NBN Atlas</a:t>
          </a:r>
          <a:r>
            <a:rPr lang="en-GB" sz="16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worksheet shows those records which have been corrected in the current Atlas datasets.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600" b="1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en-GB" sz="1600" b="1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Taxonomy, nomenclature </a:t>
          </a:r>
          <a:r>
            <a:rPr lang="en-GB" sz="16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worksheet lists difficult taxonomic or nomenclatural cases, and describes how records are treated in HBRG datasets.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600" b="1" i="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Any concerns about the accuracy of HBRG data in the NBN Atlas should be directed to me at data-manager@biodata-highland.uk, giving full details of the record involved and the nature of the problem.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600" b="1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Murdo Macdonald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HBRG Database Manager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 tint="0.39997558519241921"/>
  </sheetPr>
  <dimension ref="A1"/>
  <sheetViews>
    <sheetView tabSelected="1" zoomScale="85" zoomScaleNormal="85" workbookViewId="0">
      <selection activeCell="H28" sqref="H28"/>
    </sheetView>
  </sheetViews>
  <sheetFormatPr defaultRowHeight="14.4" x14ac:dyDescent="0.3"/>
  <sheetData/>
  <sheetProtection algorithmName="SHA-512" hashValue="pOZCehCp2lvKjO0EMeBPVjpEQSBRj0hp966BqyH4KUotEw23FUztesDSimEutzTiHohp3ibyDZQT+Zcbn1aD/g==" saltValue="22siMZlciWjHEe80yKcWgg==" spinCount="100000" sheet="1" objects="1" scenarios="1" selectLockedCells="1" selectUnlockedCells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M18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18.44140625" defaultRowHeight="14.4" x14ac:dyDescent="0.3"/>
  <cols>
    <col min="1" max="1" width="26.77734375" style="8" customWidth="1"/>
    <col min="2" max="2" width="19.6640625" style="8" customWidth="1"/>
    <col min="3" max="3" width="14.33203125" style="3" customWidth="1"/>
    <col min="4" max="4" width="12.33203125" style="13" customWidth="1"/>
    <col min="5" max="5" width="13.33203125" style="13" bestFit="1" customWidth="1"/>
    <col min="6" max="6" width="16.21875" style="3" customWidth="1"/>
    <col min="7" max="7" width="18" style="3" customWidth="1"/>
    <col min="8" max="8" width="16.33203125" style="3" bestFit="1" customWidth="1"/>
    <col min="9" max="9" width="30.88671875" style="5" customWidth="1"/>
    <col min="10" max="10" width="23.6640625" customWidth="1"/>
    <col min="11" max="12" width="8.109375" style="3" customWidth="1"/>
    <col min="13" max="13" width="10.5546875" style="3" bestFit="1" customWidth="1"/>
  </cols>
  <sheetData>
    <row r="1" spans="1:13" ht="21" x14ac:dyDescent="0.4">
      <c r="A1" s="96" t="str">
        <f>IF(ISBLANK(#REF!),"There are no current errors reported.","Errors are shown in red, corrections in green.")</f>
        <v>Errors are shown in red, corrections in green.</v>
      </c>
      <c r="B1" s="96"/>
      <c r="C1" s="96"/>
      <c r="D1" s="96"/>
      <c r="E1" s="96"/>
      <c r="F1" s="96"/>
      <c r="G1" s="96"/>
      <c r="H1" s="96"/>
      <c r="I1" s="96"/>
      <c r="J1" s="96"/>
      <c r="K1" s="95" t="s">
        <v>33</v>
      </c>
      <c r="L1" s="95"/>
      <c r="M1" s="1" t="s">
        <v>300</v>
      </c>
    </row>
    <row r="2" spans="1:13" s="3" customFormat="1" x14ac:dyDescent="0.3">
      <c r="A2" s="1" t="s">
        <v>12</v>
      </c>
      <c r="B2" s="6" t="s">
        <v>3</v>
      </c>
      <c r="C2" s="1" t="s">
        <v>0</v>
      </c>
      <c r="D2" s="11" t="s">
        <v>1</v>
      </c>
      <c r="E2" s="11" t="s">
        <v>2</v>
      </c>
      <c r="F2" s="1" t="s">
        <v>276</v>
      </c>
      <c r="G2" s="1" t="s">
        <v>324</v>
      </c>
      <c r="H2" s="1" t="s">
        <v>277</v>
      </c>
      <c r="I2" s="61" t="s">
        <v>4</v>
      </c>
      <c r="J2" s="1" t="s">
        <v>22</v>
      </c>
      <c r="K2" s="1" t="s">
        <v>34</v>
      </c>
      <c r="L2" s="1" t="s">
        <v>35</v>
      </c>
      <c r="M2" s="59" t="s">
        <v>301</v>
      </c>
    </row>
    <row r="3" spans="1:13" x14ac:dyDescent="0.3">
      <c r="A3" t="s">
        <v>630</v>
      </c>
      <c r="B3" s="7" t="s">
        <v>855</v>
      </c>
      <c r="C3" s="54">
        <v>39335</v>
      </c>
      <c r="E3" s="13" t="s">
        <v>841</v>
      </c>
      <c r="F3" s="3" t="s">
        <v>856</v>
      </c>
      <c r="G3" s="56" t="str">
        <f t="shared" ref="G3:G18" si="0">HYPERLINK("https://records.nbnatlas.org/occurrences/search?q=occurrence_id%3A"&amp;F3,"NBNA record")</f>
        <v>NBNA record</v>
      </c>
      <c r="H3" s="3">
        <v>95924</v>
      </c>
      <c r="I3" s="5" t="s">
        <v>871</v>
      </c>
      <c r="J3" t="s">
        <v>872</v>
      </c>
      <c r="K3" s="3" t="s">
        <v>664</v>
      </c>
      <c r="L3" s="3" t="s">
        <v>873</v>
      </c>
      <c r="M3" s="3" t="s">
        <v>664</v>
      </c>
    </row>
    <row r="4" spans="1:13" x14ac:dyDescent="0.3">
      <c r="A4" t="s">
        <v>630</v>
      </c>
      <c r="B4" s="7" t="s">
        <v>855</v>
      </c>
      <c r="C4" s="54">
        <v>39309</v>
      </c>
      <c r="E4" s="13" t="s">
        <v>842</v>
      </c>
      <c r="F4" s="3" t="s">
        <v>857</v>
      </c>
      <c r="G4" s="56" t="str">
        <f t="shared" si="0"/>
        <v>NBNA record</v>
      </c>
      <c r="H4" s="3">
        <v>95952</v>
      </c>
      <c r="I4" s="5" t="s">
        <v>871</v>
      </c>
      <c r="J4" t="s">
        <v>872</v>
      </c>
      <c r="K4" s="3" t="s">
        <v>664</v>
      </c>
      <c r="L4" s="3" t="s">
        <v>873</v>
      </c>
      <c r="M4" s="3" t="s">
        <v>664</v>
      </c>
    </row>
    <row r="5" spans="1:13" x14ac:dyDescent="0.3">
      <c r="A5" t="s">
        <v>630</v>
      </c>
      <c r="B5" s="7" t="s">
        <v>855</v>
      </c>
      <c r="C5" s="54">
        <v>39302</v>
      </c>
      <c r="E5" s="13" t="s">
        <v>843</v>
      </c>
      <c r="F5" s="3" t="s">
        <v>858</v>
      </c>
      <c r="G5" s="56" t="str">
        <f t="shared" si="0"/>
        <v>NBNA record</v>
      </c>
      <c r="H5" s="3">
        <v>95877</v>
      </c>
      <c r="I5" s="5" t="s">
        <v>871</v>
      </c>
      <c r="J5" t="s">
        <v>872</v>
      </c>
      <c r="K5" s="3" t="s">
        <v>664</v>
      </c>
      <c r="L5" s="3" t="s">
        <v>873</v>
      </c>
      <c r="M5" s="3" t="s">
        <v>664</v>
      </c>
    </row>
    <row r="6" spans="1:13" x14ac:dyDescent="0.3">
      <c r="A6" t="s">
        <v>630</v>
      </c>
      <c r="B6" s="7" t="s">
        <v>855</v>
      </c>
      <c r="C6" s="54">
        <v>39292</v>
      </c>
      <c r="E6" s="13" t="s">
        <v>844</v>
      </c>
      <c r="F6" s="3" t="s">
        <v>859</v>
      </c>
      <c r="G6" s="56" t="str">
        <f t="shared" si="0"/>
        <v>NBNA record</v>
      </c>
      <c r="H6" s="3">
        <v>96068</v>
      </c>
      <c r="I6" s="5" t="s">
        <v>871</v>
      </c>
      <c r="J6" t="s">
        <v>872</v>
      </c>
      <c r="K6" s="3" t="s">
        <v>664</v>
      </c>
      <c r="L6" s="3" t="s">
        <v>873</v>
      </c>
      <c r="M6" s="3" t="s">
        <v>664</v>
      </c>
    </row>
    <row r="7" spans="1:13" x14ac:dyDescent="0.3">
      <c r="A7" t="s">
        <v>630</v>
      </c>
      <c r="B7" s="7" t="s">
        <v>855</v>
      </c>
      <c r="C7" s="54">
        <v>39283</v>
      </c>
      <c r="E7" s="13" t="s">
        <v>845</v>
      </c>
      <c r="F7" s="3" t="s">
        <v>860</v>
      </c>
      <c r="G7" s="56" t="str">
        <f t="shared" si="0"/>
        <v>NBNA record</v>
      </c>
      <c r="H7" s="3">
        <v>96013</v>
      </c>
      <c r="I7" s="5" t="s">
        <v>871</v>
      </c>
      <c r="J7" t="s">
        <v>872</v>
      </c>
      <c r="K7" s="3" t="s">
        <v>664</v>
      </c>
      <c r="L7" s="3" t="s">
        <v>873</v>
      </c>
      <c r="M7" s="3" t="s">
        <v>664</v>
      </c>
    </row>
    <row r="8" spans="1:13" x14ac:dyDescent="0.3">
      <c r="A8" t="s">
        <v>630</v>
      </c>
      <c r="B8" s="7" t="s">
        <v>855</v>
      </c>
      <c r="C8" s="54">
        <v>39270</v>
      </c>
      <c r="E8" s="13" t="s">
        <v>846</v>
      </c>
      <c r="F8" s="3" t="s">
        <v>861</v>
      </c>
      <c r="G8" s="56" t="str">
        <f t="shared" si="0"/>
        <v>NBNA record</v>
      </c>
      <c r="H8" s="3">
        <v>96185</v>
      </c>
      <c r="I8" s="5" t="s">
        <v>871</v>
      </c>
      <c r="J8" t="s">
        <v>872</v>
      </c>
      <c r="K8" s="3" t="s">
        <v>664</v>
      </c>
      <c r="L8" s="3" t="s">
        <v>873</v>
      </c>
      <c r="M8" s="3" t="s">
        <v>664</v>
      </c>
    </row>
    <row r="9" spans="1:13" x14ac:dyDescent="0.3">
      <c r="A9" t="s">
        <v>630</v>
      </c>
      <c r="B9" s="7" t="s">
        <v>855</v>
      </c>
      <c r="C9" s="54">
        <v>39270</v>
      </c>
      <c r="E9" s="13" t="s">
        <v>847</v>
      </c>
      <c r="F9" s="3" t="s">
        <v>862</v>
      </c>
      <c r="G9" s="56" t="str">
        <f t="shared" si="0"/>
        <v>NBNA record</v>
      </c>
      <c r="H9" s="3">
        <v>96194</v>
      </c>
      <c r="I9" s="5" t="s">
        <v>871</v>
      </c>
      <c r="J9" t="s">
        <v>872</v>
      </c>
      <c r="K9" s="3" t="s">
        <v>664</v>
      </c>
      <c r="L9" s="3" t="s">
        <v>873</v>
      </c>
      <c r="M9" s="3" t="s">
        <v>664</v>
      </c>
    </row>
    <row r="10" spans="1:13" x14ac:dyDescent="0.3">
      <c r="A10" t="s">
        <v>630</v>
      </c>
      <c r="B10" s="7" t="s">
        <v>855</v>
      </c>
      <c r="C10" s="54">
        <v>39250</v>
      </c>
      <c r="E10" s="13" t="s">
        <v>848</v>
      </c>
      <c r="F10" s="3" t="s">
        <v>863</v>
      </c>
      <c r="G10" s="56" t="str">
        <f t="shared" si="0"/>
        <v>NBNA record</v>
      </c>
      <c r="H10" s="3">
        <v>95995</v>
      </c>
      <c r="I10" s="5" t="s">
        <v>871</v>
      </c>
      <c r="J10" t="s">
        <v>872</v>
      </c>
      <c r="K10" s="3" t="s">
        <v>664</v>
      </c>
      <c r="L10" s="3" t="s">
        <v>873</v>
      </c>
      <c r="M10" s="3" t="s">
        <v>664</v>
      </c>
    </row>
    <row r="11" spans="1:13" x14ac:dyDescent="0.3">
      <c r="A11" t="s">
        <v>630</v>
      </c>
      <c r="B11" s="7" t="s">
        <v>855</v>
      </c>
      <c r="C11" s="54">
        <v>39249</v>
      </c>
      <c r="E11" s="13" t="s">
        <v>849</v>
      </c>
      <c r="F11" s="3" t="s">
        <v>864</v>
      </c>
      <c r="G11" s="56" t="str">
        <f t="shared" si="0"/>
        <v>NBNA record</v>
      </c>
      <c r="H11" s="3">
        <v>95977</v>
      </c>
      <c r="I11" s="5" t="s">
        <v>871</v>
      </c>
      <c r="J11" t="s">
        <v>872</v>
      </c>
      <c r="K11" s="3" t="s">
        <v>664</v>
      </c>
      <c r="L11" s="3" t="s">
        <v>873</v>
      </c>
      <c r="M11" s="3" t="s">
        <v>664</v>
      </c>
    </row>
    <row r="12" spans="1:13" x14ac:dyDescent="0.3">
      <c r="A12" t="s">
        <v>630</v>
      </c>
      <c r="B12" s="7" t="s">
        <v>855</v>
      </c>
      <c r="C12" s="54">
        <v>39249</v>
      </c>
      <c r="E12" s="13" t="s">
        <v>849</v>
      </c>
      <c r="F12" s="3" t="s">
        <v>865</v>
      </c>
      <c r="G12" s="56" t="str">
        <f t="shared" si="0"/>
        <v>NBNA record</v>
      </c>
      <c r="H12" s="3">
        <v>95978</v>
      </c>
      <c r="I12" s="5" t="s">
        <v>871</v>
      </c>
      <c r="J12" t="s">
        <v>872</v>
      </c>
      <c r="K12" s="3" t="s">
        <v>664</v>
      </c>
      <c r="L12" s="3" t="s">
        <v>873</v>
      </c>
      <c r="M12" s="3" t="s">
        <v>664</v>
      </c>
    </row>
    <row r="13" spans="1:13" x14ac:dyDescent="0.3">
      <c r="A13" t="s">
        <v>630</v>
      </c>
      <c r="B13" s="7" t="s">
        <v>855</v>
      </c>
      <c r="C13" s="54">
        <v>39249</v>
      </c>
      <c r="E13" s="13" t="s">
        <v>850</v>
      </c>
      <c r="F13" s="3" t="s">
        <v>866</v>
      </c>
      <c r="G13" s="56" t="str">
        <f t="shared" si="0"/>
        <v>NBNA record</v>
      </c>
      <c r="H13" s="3">
        <v>95961</v>
      </c>
      <c r="I13" s="5" t="s">
        <v>871</v>
      </c>
      <c r="J13" t="s">
        <v>872</v>
      </c>
      <c r="K13" s="3" t="s">
        <v>664</v>
      </c>
      <c r="L13" s="3" t="s">
        <v>873</v>
      </c>
      <c r="M13" s="3" t="s">
        <v>664</v>
      </c>
    </row>
    <row r="14" spans="1:13" x14ac:dyDescent="0.3">
      <c r="A14" t="s">
        <v>630</v>
      </c>
      <c r="B14" s="7" t="s">
        <v>855</v>
      </c>
      <c r="C14" s="54">
        <v>39242</v>
      </c>
      <c r="E14" s="13" t="s">
        <v>851</v>
      </c>
      <c r="F14" s="3" t="s">
        <v>867</v>
      </c>
      <c r="G14" s="56" t="str">
        <f t="shared" si="0"/>
        <v>NBNA record</v>
      </c>
      <c r="H14" s="3">
        <v>95901</v>
      </c>
      <c r="I14" s="5" t="s">
        <v>871</v>
      </c>
      <c r="J14" t="s">
        <v>872</v>
      </c>
      <c r="K14" s="3" t="s">
        <v>664</v>
      </c>
      <c r="L14" s="3" t="s">
        <v>873</v>
      </c>
      <c r="M14" s="3" t="s">
        <v>664</v>
      </c>
    </row>
    <row r="15" spans="1:13" x14ac:dyDescent="0.3">
      <c r="A15" t="s">
        <v>630</v>
      </c>
      <c r="B15" s="7" t="s">
        <v>855</v>
      </c>
      <c r="C15" s="54">
        <v>38886</v>
      </c>
      <c r="E15" s="13" t="s">
        <v>852</v>
      </c>
      <c r="F15" s="3" t="s">
        <v>868</v>
      </c>
      <c r="G15" s="56" t="str">
        <f t="shared" si="0"/>
        <v>NBNA record</v>
      </c>
      <c r="H15" s="3">
        <v>96003</v>
      </c>
      <c r="I15" s="5" t="s">
        <v>871</v>
      </c>
      <c r="J15" t="s">
        <v>872</v>
      </c>
      <c r="K15" s="3" t="s">
        <v>664</v>
      </c>
      <c r="L15" s="3" t="s">
        <v>873</v>
      </c>
      <c r="M15" s="3" t="s">
        <v>664</v>
      </c>
    </row>
    <row r="16" spans="1:13" x14ac:dyDescent="0.3">
      <c r="A16" t="s">
        <v>630</v>
      </c>
      <c r="B16" s="7" t="s">
        <v>855</v>
      </c>
      <c r="C16" s="54">
        <v>38885</v>
      </c>
      <c r="E16" s="13" t="s">
        <v>853</v>
      </c>
      <c r="F16" s="3" t="s">
        <v>869</v>
      </c>
      <c r="G16" s="56" t="str">
        <f t="shared" si="0"/>
        <v>NBNA record</v>
      </c>
      <c r="H16" s="3">
        <v>95988</v>
      </c>
      <c r="I16" s="5" t="s">
        <v>871</v>
      </c>
      <c r="J16" t="s">
        <v>872</v>
      </c>
      <c r="K16" s="3" t="s">
        <v>664</v>
      </c>
      <c r="L16" s="3" t="s">
        <v>873</v>
      </c>
      <c r="M16" s="3" t="s">
        <v>664</v>
      </c>
    </row>
    <row r="17" spans="1:13" x14ac:dyDescent="0.3">
      <c r="A17" t="s">
        <v>630</v>
      </c>
      <c r="B17" s="7" t="s">
        <v>855</v>
      </c>
      <c r="C17" s="3">
        <v>2006</v>
      </c>
      <c r="E17" s="13" t="s">
        <v>854</v>
      </c>
      <c r="F17" s="3" t="s">
        <v>870</v>
      </c>
      <c r="G17" s="56" t="str">
        <f t="shared" si="0"/>
        <v>NBNA record</v>
      </c>
      <c r="H17" s="3">
        <v>96016</v>
      </c>
      <c r="I17" s="5" t="s">
        <v>871</v>
      </c>
      <c r="J17" t="s">
        <v>872</v>
      </c>
      <c r="K17" s="3" t="s">
        <v>664</v>
      </c>
      <c r="L17" s="3" t="s">
        <v>873</v>
      </c>
      <c r="M17" s="3" t="s">
        <v>664</v>
      </c>
    </row>
    <row r="18" spans="1:13" x14ac:dyDescent="0.3">
      <c r="A18" t="s">
        <v>644</v>
      </c>
      <c r="B18" s="7" t="s">
        <v>879</v>
      </c>
      <c r="C18" s="54">
        <v>45862</v>
      </c>
      <c r="D18" s="13" t="s">
        <v>214</v>
      </c>
      <c r="E18" s="13" t="s">
        <v>880</v>
      </c>
      <c r="F18" s="3" t="s">
        <v>881</v>
      </c>
      <c r="G18" s="56" t="str">
        <f t="shared" si="0"/>
        <v>NBNA record</v>
      </c>
      <c r="H18" s="3">
        <v>363087</v>
      </c>
      <c r="I18" s="5" t="s">
        <v>882</v>
      </c>
      <c r="J18" t="s">
        <v>883</v>
      </c>
      <c r="K18" s="3" t="s">
        <v>664</v>
      </c>
      <c r="L18" s="3" t="s">
        <v>664</v>
      </c>
      <c r="M18" s="3" t="s">
        <v>664</v>
      </c>
    </row>
  </sheetData>
  <sheetProtection algorithmName="SHA-512" hashValue="9uDnkg4ni7lsodjohb5IO7kiP2fa6xz4negsAAHMcRqEZd4V2uiltQ5i0vK5hQl6Fm8/t3SdKPVAp/Wrq7l+yQ==" saltValue="zaPx5W38v6jn8ltQIXkOMA==" spinCount="100000" sheet="1" formatColumns="0" formatRows="0" autoFilter="0"/>
  <mergeCells count="2">
    <mergeCell ref="K1:L1"/>
    <mergeCell ref="A1:J1"/>
  </mergeCells>
  <phoneticPr fontId="26" type="noConversion"/>
  <conditionalFormatting sqref="A1">
    <cfRule type="containsText" dxfId="1" priority="1" operator="containsText" text="red">
      <formula>NOT(ISERROR(SEARCH("red",A1)))</formula>
    </cfRule>
    <cfRule type="containsText" dxfId="0" priority="2" operator="containsText" text="current">
      <formula>NOT(ISERROR(SEARCH("current",A1)))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M73"/>
  <sheetViews>
    <sheetView workbookViewId="0">
      <pane ySplit="1" topLeftCell="A2" activePane="bottomLeft" state="frozen"/>
      <selection pane="bottomLeft"/>
    </sheetView>
  </sheetViews>
  <sheetFormatPr defaultColWidth="18.44140625" defaultRowHeight="14.4" x14ac:dyDescent="0.3"/>
  <cols>
    <col min="1" max="1" width="45.88671875" bestFit="1" customWidth="1"/>
    <col min="2" max="2" width="28.44140625" style="8" bestFit="1" customWidth="1"/>
    <col min="3" max="3" width="11.109375" bestFit="1" customWidth="1"/>
    <col min="4" max="4" width="24.33203125" style="13" bestFit="1" customWidth="1"/>
    <col min="5" max="5" width="13.88671875" style="13" bestFit="1" customWidth="1"/>
    <col min="6" max="6" width="20.44140625" style="3" bestFit="1" customWidth="1"/>
    <col min="7" max="7" width="28.88671875" style="3" bestFit="1" customWidth="1"/>
    <col min="8" max="8" width="39.6640625" bestFit="1" customWidth="1"/>
    <col min="9" max="9" width="18.6640625" bestFit="1" customWidth="1"/>
  </cols>
  <sheetData>
    <row r="1" spans="1:13" s="2" customFormat="1" x14ac:dyDescent="0.3">
      <c r="A1" s="1" t="s">
        <v>12</v>
      </c>
      <c r="B1" s="6" t="s">
        <v>3</v>
      </c>
      <c r="C1" s="1" t="s">
        <v>0</v>
      </c>
      <c r="D1" s="11" t="s">
        <v>1</v>
      </c>
      <c r="E1" s="11" t="s">
        <v>2</v>
      </c>
      <c r="F1" s="1" t="s">
        <v>277</v>
      </c>
      <c r="G1" s="1" t="s">
        <v>276</v>
      </c>
      <c r="H1" s="1" t="s">
        <v>4</v>
      </c>
      <c r="I1" s="1" t="s">
        <v>5</v>
      </c>
    </row>
    <row r="2" spans="1:13" s="2" customFormat="1" x14ac:dyDescent="0.3">
      <c r="A2" t="s">
        <v>365</v>
      </c>
      <c r="B2" s="37" t="s">
        <v>625</v>
      </c>
      <c r="C2" s="19" t="s">
        <v>626</v>
      </c>
      <c r="D2" s="37" t="s">
        <v>627</v>
      </c>
      <c r="E2" s="78" t="s">
        <v>629</v>
      </c>
      <c r="F2" s="3">
        <v>78264</v>
      </c>
      <c r="G2" s="72" t="s">
        <v>638</v>
      </c>
      <c r="H2" s="5" t="s">
        <v>628</v>
      </c>
      <c r="I2" s="2" t="s">
        <v>659</v>
      </c>
      <c r="J2" s="16"/>
    </row>
    <row r="3" spans="1:13" s="2" customFormat="1" x14ac:dyDescent="0.3">
      <c r="A3" t="s">
        <v>630</v>
      </c>
      <c r="B3" s="7" t="s">
        <v>631</v>
      </c>
      <c r="C3" s="3" t="s">
        <v>626</v>
      </c>
      <c r="D3" s="13" t="s">
        <v>627</v>
      </c>
      <c r="E3" s="27" t="s">
        <v>629</v>
      </c>
      <c r="F3" s="3">
        <v>78865</v>
      </c>
      <c r="G3" s="3" t="s">
        <v>632</v>
      </c>
      <c r="H3" s="5" t="s">
        <v>633</v>
      </c>
      <c r="I3" s="2" t="s">
        <v>659</v>
      </c>
      <c r="J3" s="16"/>
    </row>
    <row r="4" spans="1:13" s="2" customFormat="1" x14ac:dyDescent="0.3">
      <c r="A4" t="s">
        <v>630</v>
      </c>
      <c r="B4" s="7" t="s">
        <v>634</v>
      </c>
      <c r="C4" s="54" t="s">
        <v>626</v>
      </c>
      <c r="D4" s="13" t="s">
        <v>627</v>
      </c>
      <c r="E4" s="13" t="s">
        <v>635</v>
      </c>
      <c r="F4" s="3">
        <v>78861</v>
      </c>
      <c r="G4" s="25" t="s">
        <v>636</v>
      </c>
      <c r="H4" s="5" t="s">
        <v>637</v>
      </c>
      <c r="I4" s="2" t="s">
        <v>659</v>
      </c>
      <c r="J4" s="16"/>
    </row>
    <row r="5" spans="1:13" s="2" customFormat="1" x14ac:dyDescent="0.3">
      <c r="A5" t="s">
        <v>27</v>
      </c>
      <c r="B5" s="35" t="s">
        <v>639</v>
      </c>
      <c r="C5" s="55">
        <v>44596</v>
      </c>
      <c r="D5" s="13" t="s">
        <v>640</v>
      </c>
      <c r="E5" s="13" t="s">
        <v>641</v>
      </c>
      <c r="F5" s="3">
        <v>341685</v>
      </c>
      <c r="G5" s="3" t="s">
        <v>642</v>
      </c>
      <c r="H5" s="5" t="s">
        <v>643</v>
      </c>
      <c r="I5" s="2" t="s">
        <v>659</v>
      </c>
      <c r="J5" s="16"/>
    </row>
    <row r="6" spans="1:13" s="2" customFormat="1" x14ac:dyDescent="0.3">
      <c r="A6" t="s">
        <v>644</v>
      </c>
      <c r="B6" s="7" t="s">
        <v>645</v>
      </c>
      <c r="C6" s="54">
        <v>44735</v>
      </c>
      <c r="D6" s="13" t="s">
        <v>646</v>
      </c>
      <c r="E6" s="13" t="s">
        <v>647</v>
      </c>
      <c r="F6" s="38">
        <v>340456</v>
      </c>
      <c r="G6" s="3" t="s">
        <v>649</v>
      </c>
      <c r="H6" s="5" t="s">
        <v>648</v>
      </c>
      <c r="I6" s="2" t="s">
        <v>659</v>
      </c>
      <c r="J6" s="16"/>
    </row>
    <row r="7" spans="1:13" s="2" customFormat="1" x14ac:dyDescent="0.3">
      <c r="A7" t="s">
        <v>151</v>
      </c>
      <c r="B7" s="35" t="s">
        <v>651</v>
      </c>
      <c r="C7" s="54">
        <v>41587</v>
      </c>
      <c r="D7" s="13" t="s">
        <v>652</v>
      </c>
      <c r="E7" s="27" t="s">
        <v>653</v>
      </c>
      <c r="F7" s="3">
        <v>208815</v>
      </c>
      <c r="G7" s="3" t="s">
        <v>650</v>
      </c>
      <c r="H7" s="5" t="s">
        <v>654</v>
      </c>
      <c r="I7" s="2" t="s">
        <v>659</v>
      </c>
      <c r="J7" s="16"/>
    </row>
    <row r="8" spans="1:13" s="2" customFormat="1" x14ac:dyDescent="0.3">
      <c r="A8" t="s">
        <v>630</v>
      </c>
      <c r="B8" s="13" t="s">
        <v>655</v>
      </c>
      <c r="C8" s="54">
        <v>44449</v>
      </c>
      <c r="D8" t="s">
        <v>656</v>
      </c>
      <c r="E8" s="74" t="s">
        <v>657</v>
      </c>
      <c r="F8" s="3">
        <v>332763</v>
      </c>
      <c r="G8" s="3" t="s">
        <v>658</v>
      </c>
      <c r="H8" s="5" t="s">
        <v>416</v>
      </c>
      <c r="I8" s="2" t="s">
        <v>659</v>
      </c>
      <c r="J8" s="16"/>
    </row>
    <row r="9" spans="1:13" s="2" customFormat="1" x14ac:dyDescent="0.3">
      <c r="A9" t="s">
        <v>630</v>
      </c>
      <c r="B9" s="7" t="s">
        <v>669</v>
      </c>
      <c r="C9" s="54">
        <v>35976</v>
      </c>
      <c r="D9" s="13" t="s">
        <v>670</v>
      </c>
      <c r="E9" s="13" t="s">
        <v>671</v>
      </c>
      <c r="F9" s="3">
        <v>67949</v>
      </c>
      <c r="G9" s="3" t="s">
        <v>676</v>
      </c>
      <c r="H9" s="5" t="s">
        <v>677</v>
      </c>
      <c r="I9" s="82" t="s">
        <v>717</v>
      </c>
      <c r="J9" s="81"/>
      <c r="K9" s="3"/>
      <c r="L9" s="3"/>
    </row>
    <row r="10" spans="1:13" s="2" customFormat="1" x14ac:dyDescent="0.3">
      <c r="A10" t="s">
        <v>630</v>
      </c>
      <c r="B10" s="7" t="s">
        <v>669</v>
      </c>
      <c r="C10" s="54">
        <v>30877</v>
      </c>
      <c r="D10" s="13" t="s">
        <v>672</v>
      </c>
      <c r="E10" s="13" t="s">
        <v>673</v>
      </c>
      <c r="F10" s="3">
        <v>41794</v>
      </c>
      <c r="G10" s="3" t="s">
        <v>675</v>
      </c>
      <c r="H10" s="5" t="s">
        <v>677</v>
      </c>
      <c r="I10" s="82" t="s">
        <v>717</v>
      </c>
      <c r="K10" s="3"/>
      <c r="L10" s="3"/>
    </row>
    <row r="11" spans="1:13" s="2" customFormat="1" x14ac:dyDescent="0.3">
      <c r="A11" t="s">
        <v>630</v>
      </c>
      <c r="B11" s="7" t="s">
        <v>669</v>
      </c>
      <c r="C11" s="3" t="s">
        <v>502</v>
      </c>
      <c r="D11" s="13" t="s">
        <v>503</v>
      </c>
      <c r="E11" s="13" t="s">
        <v>504</v>
      </c>
      <c r="F11" s="38">
        <v>40442</v>
      </c>
      <c r="G11" s="3" t="s">
        <v>674</v>
      </c>
      <c r="H11" s="5" t="s">
        <v>677</v>
      </c>
      <c r="I11" s="82" t="s">
        <v>717</v>
      </c>
      <c r="K11" s="3"/>
      <c r="L11" s="3"/>
      <c r="M11" s="3"/>
    </row>
    <row r="12" spans="1:13" s="2" customFormat="1" x14ac:dyDescent="0.3">
      <c r="A12" t="s">
        <v>630</v>
      </c>
      <c r="B12" s="7" t="s">
        <v>678</v>
      </c>
      <c r="C12" s="54">
        <v>37090</v>
      </c>
      <c r="D12" s="13" t="s">
        <v>679</v>
      </c>
      <c r="E12" s="13" t="s">
        <v>680</v>
      </c>
      <c r="F12" s="3">
        <v>72807</v>
      </c>
      <c r="G12" s="3" t="s">
        <v>681</v>
      </c>
      <c r="H12" s="5" t="s">
        <v>682</v>
      </c>
      <c r="I12" s="82" t="s">
        <v>717</v>
      </c>
      <c r="K12" s="3"/>
      <c r="L12" s="3"/>
      <c r="M12" s="3"/>
    </row>
    <row r="13" spans="1:13" s="2" customFormat="1" x14ac:dyDescent="0.3">
      <c r="A13" t="s">
        <v>630</v>
      </c>
      <c r="B13" s="80" t="s">
        <v>684</v>
      </c>
      <c r="C13" s="54">
        <v>37800</v>
      </c>
      <c r="D13" s="13" t="s">
        <v>685</v>
      </c>
      <c r="E13" s="13" t="s">
        <v>686</v>
      </c>
      <c r="F13" s="3">
        <v>80883</v>
      </c>
      <c r="G13" s="3" t="s">
        <v>683</v>
      </c>
      <c r="H13" s="5" t="s">
        <v>687</v>
      </c>
      <c r="I13" s="82" t="s">
        <v>717</v>
      </c>
      <c r="K13" s="3"/>
      <c r="L13" s="3"/>
    </row>
    <row r="14" spans="1:13" s="2" customFormat="1" x14ac:dyDescent="0.3">
      <c r="A14" t="s">
        <v>630</v>
      </c>
      <c r="B14" s="7" t="s">
        <v>688</v>
      </c>
      <c r="C14" s="54">
        <v>37800</v>
      </c>
      <c r="D14" s="13" t="s">
        <v>685</v>
      </c>
      <c r="E14" s="13" t="s">
        <v>686</v>
      </c>
      <c r="F14" s="3">
        <v>80875</v>
      </c>
      <c r="G14" s="3" t="s">
        <v>690</v>
      </c>
      <c r="H14" s="5" t="s">
        <v>689</v>
      </c>
      <c r="I14" s="82" t="s">
        <v>717</v>
      </c>
      <c r="K14" s="3"/>
      <c r="L14" s="3"/>
    </row>
    <row r="15" spans="1:13" s="2" customFormat="1" x14ac:dyDescent="0.3">
      <c r="A15" t="s">
        <v>630</v>
      </c>
      <c r="B15" t="s">
        <v>694</v>
      </c>
      <c r="C15" s="54">
        <v>37801</v>
      </c>
      <c r="D15" s="13" t="s">
        <v>695</v>
      </c>
      <c r="E15" s="13" t="s">
        <v>696</v>
      </c>
      <c r="F15" s="3" t="s">
        <v>698</v>
      </c>
      <c r="G15" s="3" t="s">
        <v>698</v>
      </c>
      <c r="H15" s="5" t="s">
        <v>697</v>
      </c>
      <c r="I15" s="82" t="s">
        <v>717</v>
      </c>
      <c r="K15" s="3"/>
      <c r="L15" s="3"/>
    </row>
    <row r="16" spans="1:13" s="2" customFormat="1" x14ac:dyDescent="0.3">
      <c r="A16" t="s">
        <v>365</v>
      </c>
      <c r="B16" s="8" t="s">
        <v>706</v>
      </c>
      <c r="C16" s="54">
        <v>44379</v>
      </c>
      <c r="D16" s="13" t="s">
        <v>707</v>
      </c>
      <c r="E16" s="27" t="s">
        <v>711</v>
      </c>
      <c r="F16" s="3">
        <v>330974</v>
      </c>
      <c r="G16" s="3" t="s">
        <v>704</v>
      </c>
      <c r="H16" s="5" t="s">
        <v>705</v>
      </c>
      <c r="I16" s="82" t="s">
        <v>717</v>
      </c>
      <c r="K16" s="3"/>
      <c r="L16" s="3"/>
    </row>
    <row r="17" spans="1:12" s="2" customFormat="1" x14ac:dyDescent="0.3">
      <c r="A17" t="s">
        <v>630</v>
      </c>
      <c r="B17" s="7" t="s">
        <v>709</v>
      </c>
      <c r="C17" s="54">
        <v>43255</v>
      </c>
      <c r="D17" s="13" t="s">
        <v>539</v>
      </c>
      <c r="E17" s="13" t="s">
        <v>540</v>
      </c>
      <c r="F17" s="3">
        <v>276949</v>
      </c>
      <c r="G17" s="3" t="s">
        <v>708</v>
      </c>
      <c r="H17" s="5" t="s">
        <v>710</v>
      </c>
      <c r="I17" s="82" t="s">
        <v>717</v>
      </c>
      <c r="K17" s="3"/>
      <c r="L17" s="3"/>
    </row>
    <row r="18" spans="1:12" s="2" customFormat="1" x14ac:dyDescent="0.3">
      <c r="A18" t="s">
        <v>630</v>
      </c>
      <c r="B18" s="8" t="s">
        <v>716</v>
      </c>
      <c r="C18" s="54">
        <v>43256</v>
      </c>
      <c r="D18" s="13" t="s">
        <v>712</v>
      </c>
      <c r="E18" s="27" t="s">
        <v>714</v>
      </c>
      <c r="F18" s="3">
        <v>273994</v>
      </c>
      <c r="G18" s="3" t="s">
        <v>713</v>
      </c>
      <c r="H18" s="5" t="s">
        <v>715</v>
      </c>
      <c r="I18" s="82" t="s">
        <v>717</v>
      </c>
      <c r="K18" s="3"/>
      <c r="L18" s="3"/>
    </row>
    <row r="19" spans="1:12" s="2" customFormat="1" x14ac:dyDescent="0.3">
      <c r="A19" t="s">
        <v>644</v>
      </c>
      <c r="B19" s="8" t="s">
        <v>665</v>
      </c>
      <c r="C19" s="60">
        <v>44725</v>
      </c>
      <c r="D19" s="13" t="s">
        <v>260</v>
      </c>
      <c r="E19" s="27" t="s">
        <v>668</v>
      </c>
      <c r="F19" s="3">
        <v>340553</v>
      </c>
      <c r="G19" s="3" t="s">
        <v>719</v>
      </c>
      <c r="H19" s="5" t="s">
        <v>666</v>
      </c>
      <c r="I19" s="82" t="s">
        <v>717</v>
      </c>
      <c r="J19" s="3"/>
    </row>
    <row r="20" spans="1:12" s="2" customFormat="1" x14ac:dyDescent="0.3">
      <c r="A20" t="s">
        <v>718</v>
      </c>
      <c r="B20" s="84" t="s">
        <v>660</v>
      </c>
      <c r="C20" s="79">
        <v>44718</v>
      </c>
      <c r="D20" s="13" t="s">
        <v>661</v>
      </c>
      <c r="E20" s="13" t="s">
        <v>662</v>
      </c>
      <c r="F20" s="3">
        <v>349865</v>
      </c>
      <c r="G20" s="72" t="s">
        <v>667</v>
      </c>
      <c r="H20" s="5" t="s">
        <v>663</v>
      </c>
      <c r="I20" s="83" t="s">
        <v>720</v>
      </c>
      <c r="J20" s="16"/>
    </row>
    <row r="21" spans="1:12" x14ac:dyDescent="0.3">
      <c r="A21" t="s">
        <v>630</v>
      </c>
      <c r="B21" s="7" t="s">
        <v>692</v>
      </c>
      <c r="C21" s="76">
        <v>37800</v>
      </c>
      <c r="D21" t="s">
        <v>685</v>
      </c>
      <c r="E21" t="s">
        <v>686</v>
      </c>
      <c r="F21" s="3">
        <v>80878</v>
      </c>
      <c r="G21" s="3" t="s">
        <v>691</v>
      </c>
      <c r="H21" s="77" t="s">
        <v>693</v>
      </c>
      <c r="I21" s="82" t="s">
        <v>717</v>
      </c>
    </row>
    <row r="22" spans="1:12" x14ac:dyDescent="0.3">
      <c r="A22" t="s">
        <v>151</v>
      </c>
      <c r="B22" s="7" t="s">
        <v>721</v>
      </c>
      <c r="C22" s="54">
        <v>37173</v>
      </c>
      <c r="D22" s="13" t="s">
        <v>722</v>
      </c>
      <c r="E22" s="13" t="s">
        <v>723</v>
      </c>
      <c r="F22" s="3">
        <v>164905</v>
      </c>
      <c r="G22" s="3" t="s">
        <v>726</v>
      </c>
      <c r="H22" s="5" t="s">
        <v>728</v>
      </c>
      <c r="I22" s="85" t="s">
        <v>811</v>
      </c>
    </row>
    <row r="23" spans="1:12" x14ac:dyDescent="0.3">
      <c r="A23" t="s">
        <v>151</v>
      </c>
      <c r="B23" s="7" t="s">
        <v>721</v>
      </c>
      <c r="C23" s="54">
        <v>39732</v>
      </c>
      <c r="D23" s="13" t="s">
        <v>724</v>
      </c>
      <c r="E23" s="13" t="s">
        <v>725</v>
      </c>
      <c r="F23" s="3">
        <v>137213</v>
      </c>
      <c r="G23" s="3" t="s">
        <v>727</v>
      </c>
      <c r="H23" s="5" t="s">
        <v>728</v>
      </c>
      <c r="I23" s="85" t="s">
        <v>811</v>
      </c>
    </row>
    <row r="24" spans="1:12" x14ac:dyDescent="0.3">
      <c r="A24" t="s">
        <v>755</v>
      </c>
      <c r="B24" s="7" t="s">
        <v>729</v>
      </c>
      <c r="C24" s="76">
        <v>45125</v>
      </c>
      <c r="D24" t="s">
        <v>730</v>
      </c>
      <c r="E24" s="13" t="s">
        <v>731</v>
      </c>
      <c r="F24" s="3">
        <v>350915</v>
      </c>
      <c r="G24" s="3" t="s">
        <v>745</v>
      </c>
      <c r="H24" s="77" t="s">
        <v>757</v>
      </c>
      <c r="I24" s="85" t="s">
        <v>811</v>
      </c>
    </row>
    <row r="25" spans="1:12" x14ac:dyDescent="0.3">
      <c r="A25" t="s">
        <v>756</v>
      </c>
      <c r="B25" s="7" t="s">
        <v>732</v>
      </c>
      <c r="C25" s="76">
        <v>43316</v>
      </c>
      <c r="D25" t="s">
        <v>733</v>
      </c>
      <c r="E25" s="13" t="s">
        <v>734</v>
      </c>
      <c r="F25" s="3">
        <v>272240</v>
      </c>
      <c r="G25" s="3" t="s">
        <v>746</v>
      </c>
      <c r="H25" s="5" t="s">
        <v>757</v>
      </c>
      <c r="I25" s="85" t="s">
        <v>811</v>
      </c>
    </row>
    <row r="26" spans="1:12" x14ac:dyDescent="0.3">
      <c r="A26" t="s">
        <v>756</v>
      </c>
      <c r="B26" s="7" t="s">
        <v>732</v>
      </c>
      <c r="C26" s="76">
        <v>43268</v>
      </c>
      <c r="D26" t="s">
        <v>260</v>
      </c>
      <c r="E26" s="13" t="s">
        <v>261</v>
      </c>
      <c r="F26" s="3">
        <v>271260</v>
      </c>
      <c r="G26" s="3" t="s">
        <v>748</v>
      </c>
      <c r="H26" s="5" t="s">
        <v>757</v>
      </c>
      <c r="I26" s="85" t="s">
        <v>811</v>
      </c>
    </row>
    <row r="27" spans="1:12" x14ac:dyDescent="0.3">
      <c r="A27" t="s">
        <v>756</v>
      </c>
      <c r="B27" s="7" t="s">
        <v>732</v>
      </c>
      <c r="C27" s="76">
        <v>42935</v>
      </c>
      <c r="D27" t="s">
        <v>735</v>
      </c>
      <c r="E27" s="13" t="s">
        <v>736</v>
      </c>
      <c r="F27" s="3">
        <v>259015</v>
      </c>
      <c r="G27" s="54" t="s">
        <v>749</v>
      </c>
      <c r="H27" s="5" t="s">
        <v>757</v>
      </c>
      <c r="I27" s="85" t="s">
        <v>811</v>
      </c>
    </row>
    <row r="28" spans="1:12" x14ac:dyDescent="0.3">
      <c r="A28" t="s">
        <v>756</v>
      </c>
      <c r="B28" s="7" t="s">
        <v>732</v>
      </c>
      <c r="C28" s="76">
        <v>42954</v>
      </c>
      <c r="D28" t="s">
        <v>49</v>
      </c>
      <c r="E28" s="13" t="s">
        <v>737</v>
      </c>
      <c r="F28" s="3">
        <v>258963</v>
      </c>
      <c r="G28" s="54" t="s">
        <v>747</v>
      </c>
      <c r="H28" s="5" t="s">
        <v>757</v>
      </c>
      <c r="I28" s="85" t="s">
        <v>811</v>
      </c>
    </row>
    <row r="29" spans="1:12" s="2" customFormat="1" x14ac:dyDescent="0.3">
      <c r="A29" t="s">
        <v>756</v>
      </c>
      <c r="B29" s="7" t="s">
        <v>732</v>
      </c>
      <c r="C29" s="54">
        <v>42566</v>
      </c>
      <c r="D29" t="s">
        <v>738</v>
      </c>
      <c r="E29" s="13" t="s">
        <v>739</v>
      </c>
      <c r="F29" s="3">
        <v>239719</v>
      </c>
      <c r="G29" s="54" t="s">
        <v>750</v>
      </c>
      <c r="H29" s="5" t="s">
        <v>757</v>
      </c>
      <c r="I29" s="85" t="s">
        <v>811</v>
      </c>
      <c r="J29" s="16"/>
    </row>
    <row r="30" spans="1:12" s="2" customFormat="1" x14ac:dyDescent="0.3">
      <c r="A30" s="13" t="s">
        <v>756</v>
      </c>
      <c r="B30" s="7" t="s">
        <v>732</v>
      </c>
      <c r="C30" s="54">
        <v>41854</v>
      </c>
      <c r="D30" t="s">
        <v>740</v>
      </c>
      <c r="E30" s="64" t="s">
        <v>741</v>
      </c>
      <c r="F30" s="3">
        <v>207486</v>
      </c>
      <c r="G30" s="54" t="s">
        <v>751</v>
      </c>
      <c r="H30" s="5" t="s">
        <v>757</v>
      </c>
      <c r="I30" s="85" t="s">
        <v>811</v>
      </c>
      <c r="J30" s="16"/>
    </row>
    <row r="31" spans="1:12" s="2" customFormat="1" x14ac:dyDescent="0.3">
      <c r="A31" s="13" t="s">
        <v>756</v>
      </c>
      <c r="B31" s="7" t="s">
        <v>732</v>
      </c>
      <c r="C31" s="54">
        <v>41494</v>
      </c>
      <c r="D31" t="s">
        <v>583</v>
      </c>
      <c r="E31" s="13" t="s">
        <v>610</v>
      </c>
      <c r="F31" s="3">
        <v>190264</v>
      </c>
      <c r="G31" s="54" t="s">
        <v>752</v>
      </c>
      <c r="H31" s="5" t="s">
        <v>757</v>
      </c>
      <c r="I31" s="85" t="s">
        <v>811</v>
      </c>
      <c r="J31" s="16"/>
    </row>
    <row r="32" spans="1:12" s="2" customFormat="1" x14ac:dyDescent="0.3">
      <c r="A32" s="13" t="s">
        <v>756</v>
      </c>
      <c r="B32" s="7" t="s">
        <v>732</v>
      </c>
      <c r="C32" s="88">
        <v>41444</v>
      </c>
      <c r="D32" t="s">
        <v>273</v>
      </c>
      <c r="E32" s="13" t="s">
        <v>742</v>
      </c>
      <c r="F32" s="3">
        <v>189611</v>
      </c>
      <c r="G32" s="54" t="s">
        <v>753</v>
      </c>
      <c r="H32" s="5" t="s">
        <v>757</v>
      </c>
      <c r="I32" s="85" t="s">
        <v>811</v>
      </c>
      <c r="J32" s="16"/>
    </row>
    <row r="33" spans="1:10" s="2" customFormat="1" x14ac:dyDescent="0.3">
      <c r="A33" s="13" t="s">
        <v>756</v>
      </c>
      <c r="B33" s="7" t="s">
        <v>732</v>
      </c>
      <c r="C33" s="88">
        <v>41438</v>
      </c>
      <c r="D33" t="s">
        <v>743</v>
      </c>
      <c r="E33" s="13" t="s">
        <v>744</v>
      </c>
      <c r="F33" s="3">
        <v>189587</v>
      </c>
      <c r="G33" s="54" t="s">
        <v>754</v>
      </c>
      <c r="H33" s="5" t="s">
        <v>757</v>
      </c>
      <c r="I33" s="85" t="s">
        <v>811</v>
      </c>
      <c r="J33" s="16"/>
    </row>
    <row r="34" spans="1:10" s="2" customFormat="1" x14ac:dyDescent="0.3">
      <c r="A34" t="s">
        <v>758</v>
      </c>
      <c r="B34" s="7" t="s">
        <v>759</v>
      </c>
      <c r="C34" s="3" t="s">
        <v>760</v>
      </c>
      <c r="D34" s="97" t="s">
        <v>761</v>
      </c>
      <c r="E34" s="97"/>
      <c r="F34" s="97"/>
      <c r="G34" s="97"/>
      <c r="H34" s="5" t="s">
        <v>813</v>
      </c>
      <c r="I34" s="85" t="s">
        <v>812</v>
      </c>
      <c r="J34" s="16"/>
    </row>
    <row r="35" spans="1:10" s="2" customFormat="1" x14ac:dyDescent="0.3">
      <c r="A35" s="13" t="s">
        <v>756</v>
      </c>
      <c r="B35" s="7" t="s">
        <v>786</v>
      </c>
      <c r="C35" s="71">
        <v>44371</v>
      </c>
      <c r="D35" t="s">
        <v>30</v>
      </c>
      <c r="E35" t="s">
        <v>787</v>
      </c>
      <c r="F35" s="90">
        <v>331543</v>
      </c>
      <c r="G35" s="3" t="s">
        <v>785</v>
      </c>
      <c r="H35" s="77" t="s">
        <v>796</v>
      </c>
      <c r="I35" s="85" t="s">
        <v>812</v>
      </c>
      <c r="J35" s="16"/>
    </row>
    <row r="36" spans="1:10" s="2" customFormat="1" x14ac:dyDescent="0.3">
      <c r="A36" s="13" t="s">
        <v>756</v>
      </c>
      <c r="B36" s="7" t="s">
        <v>786</v>
      </c>
      <c r="C36" s="54">
        <v>37899</v>
      </c>
      <c r="D36" t="s">
        <v>788</v>
      </c>
      <c r="E36" s="13" t="s">
        <v>789</v>
      </c>
      <c r="F36" s="90">
        <v>220259</v>
      </c>
      <c r="G36" s="3" t="s">
        <v>799</v>
      </c>
      <c r="H36" s="77" t="s">
        <v>796</v>
      </c>
      <c r="I36" s="85" t="s">
        <v>812</v>
      </c>
      <c r="J36" s="16"/>
    </row>
    <row r="37" spans="1:10" s="2" customFormat="1" x14ac:dyDescent="0.3">
      <c r="A37" s="13" t="s">
        <v>756</v>
      </c>
      <c r="B37" s="7" t="s">
        <v>786</v>
      </c>
      <c r="C37" s="54">
        <v>37899</v>
      </c>
      <c r="D37" t="s">
        <v>788</v>
      </c>
      <c r="E37" s="71" t="s">
        <v>789</v>
      </c>
      <c r="F37" s="90">
        <v>220258</v>
      </c>
      <c r="G37" s="3" t="s">
        <v>800</v>
      </c>
      <c r="H37" s="77" t="s">
        <v>796</v>
      </c>
      <c r="I37" s="85" t="s">
        <v>812</v>
      </c>
      <c r="J37" s="16"/>
    </row>
    <row r="38" spans="1:10" s="2" customFormat="1" x14ac:dyDescent="0.3">
      <c r="A38" s="13" t="s">
        <v>756</v>
      </c>
      <c r="B38" s="7" t="s">
        <v>786</v>
      </c>
      <c r="C38" s="54">
        <v>41172</v>
      </c>
      <c r="D38" t="s">
        <v>790</v>
      </c>
      <c r="E38" s="71" t="s">
        <v>791</v>
      </c>
      <c r="F38" s="90">
        <v>181156</v>
      </c>
      <c r="G38" s="3" t="s">
        <v>797</v>
      </c>
      <c r="H38" s="77" t="s">
        <v>796</v>
      </c>
      <c r="I38" s="85" t="s">
        <v>812</v>
      </c>
      <c r="J38" s="16"/>
    </row>
    <row r="39" spans="1:10" s="2" customFormat="1" x14ac:dyDescent="0.3">
      <c r="A39" t="s">
        <v>756</v>
      </c>
      <c r="B39" s="8" t="s">
        <v>786</v>
      </c>
      <c r="C39" s="54">
        <v>41157</v>
      </c>
      <c r="D39" s="16" t="s">
        <v>792</v>
      </c>
      <c r="E39" s="86" t="s">
        <v>793</v>
      </c>
      <c r="F39" s="91">
        <v>181155</v>
      </c>
      <c r="G39" s="89" t="s">
        <v>798</v>
      </c>
      <c r="H39" s="77" t="s">
        <v>796</v>
      </c>
      <c r="I39" s="85" t="s">
        <v>812</v>
      </c>
      <c r="J39"/>
    </row>
    <row r="40" spans="1:10" s="2" customFormat="1" x14ac:dyDescent="0.3">
      <c r="A40" t="s">
        <v>756</v>
      </c>
      <c r="B40" s="8" t="s">
        <v>786</v>
      </c>
      <c r="C40" s="54">
        <v>36055</v>
      </c>
      <c r="D40" s="16" t="s">
        <v>794</v>
      </c>
      <c r="E40" s="86" t="s">
        <v>795</v>
      </c>
      <c r="F40" s="91">
        <v>107545</v>
      </c>
      <c r="G40" s="89" t="s">
        <v>801</v>
      </c>
      <c r="H40" s="77" t="s">
        <v>796</v>
      </c>
      <c r="I40" s="85" t="s">
        <v>812</v>
      </c>
      <c r="J40"/>
    </row>
    <row r="41" spans="1:10" s="2" customFormat="1" x14ac:dyDescent="0.3">
      <c r="A41" t="s">
        <v>755</v>
      </c>
      <c r="B41" s="8" t="s">
        <v>802</v>
      </c>
      <c r="C41" s="54">
        <v>45018</v>
      </c>
      <c r="D41" s="16" t="s">
        <v>805</v>
      </c>
      <c r="E41" s="86" t="s">
        <v>807</v>
      </c>
      <c r="F41" s="91">
        <v>346927</v>
      </c>
      <c r="G41" s="89" t="s">
        <v>803</v>
      </c>
      <c r="H41" s="77" t="s">
        <v>808</v>
      </c>
      <c r="I41" s="85" t="s">
        <v>812</v>
      </c>
      <c r="J41"/>
    </row>
    <row r="42" spans="1:10" s="2" customFormat="1" x14ac:dyDescent="0.3">
      <c r="A42" t="s">
        <v>755</v>
      </c>
      <c r="B42" s="8" t="s">
        <v>802</v>
      </c>
      <c r="C42" s="54">
        <v>44988</v>
      </c>
      <c r="D42" s="16" t="s">
        <v>805</v>
      </c>
      <c r="E42" s="86" t="s">
        <v>806</v>
      </c>
      <c r="F42" s="91">
        <v>346928</v>
      </c>
      <c r="G42" s="89" t="s">
        <v>804</v>
      </c>
      <c r="H42" s="77" t="s">
        <v>808</v>
      </c>
      <c r="I42" s="85" t="s">
        <v>812</v>
      </c>
      <c r="J42"/>
    </row>
    <row r="43" spans="1:10" x14ac:dyDescent="0.3">
      <c r="A43" t="s">
        <v>755</v>
      </c>
      <c r="B43" s="8" t="s">
        <v>809</v>
      </c>
      <c r="C43" s="87">
        <v>45018</v>
      </c>
      <c r="D43" s="16" t="s">
        <v>805</v>
      </c>
      <c r="E43" s="86" t="s">
        <v>807</v>
      </c>
      <c r="F43" s="91">
        <v>346934</v>
      </c>
      <c r="G43" s="3" t="s">
        <v>810</v>
      </c>
      <c r="H43" s="77" t="s">
        <v>808</v>
      </c>
      <c r="I43" s="85" t="s">
        <v>812</v>
      </c>
    </row>
    <row r="44" spans="1:10" x14ac:dyDescent="0.3">
      <c r="A44" t="s">
        <v>755</v>
      </c>
      <c r="B44" s="8" t="s">
        <v>578</v>
      </c>
      <c r="C44" s="87">
        <v>45515</v>
      </c>
      <c r="D44" s="16" t="s">
        <v>762</v>
      </c>
      <c r="E44" s="86" t="s">
        <v>763</v>
      </c>
      <c r="F44" s="91">
        <v>355786</v>
      </c>
      <c r="G44" s="3" t="s">
        <v>764</v>
      </c>
      <c r="H44" s="77" t="s">
        <v>765</v>
      </c>
      <c r="I44" s="85" t="s">
        <v>812</v>
      </c>
    </row>
    <row r="45" spans="1:10" x14ac:dyDescent="0.3">
      <c r="A45" t="s">
        <v>365</v>
      </c>
      <c r="B45" s="7" t="s">
        <v>766</v>
      </c>
      <c r="C45" s="54">
        <v>41491</v>
      </c>
      <c r="D45" s="13" t="s">
        <v>767</v>
      </c>
      <c r="E45" s="13" t="s">
        <v>768</v>
      </c>
      <c r="F45" s="94">
        <v>196509</v>
      </c>
      <c r="G45" s="3" t="s">
        <v>784</v>
      </c>
      <c r="H45" s="5" t="s">
        <v>771</v>
      </c>
      <c r="I45" s="85" t="s">
        <v>840</v>
      </c>
    </row>
    <row r="46" spans="1:10" x14ac:dyDescent="0.3">
      <c r="A46" t="s">
        <v>365</v>
      </c>
      <c r="B46" s="7" t="s">
        <v>766</v>
      </c>
      <c r="C46" s="54">
        <v>41491</v>
      </c>
      <c r="D46" s="13" t="s">
        <v>769</v>
      </c>
      <c r="E46" s="13" t="s">
        <v>770</v>
      </c>
      <c r="F46" s="3">
        <v>196508</v>
      </c>
      <c r="G46" s="3" t="s">
        <v>783</v>
      </c>
      <c r="H46" s="5" t="s">
        <v>771</v>
      </c>
      <c r="I46" s="85" t="s">
        <v>840</v>
      </c>
    </row>
    <row r="47" spans="1:10" x14ac:dyDescent="0.3">
      <c r="A47" t="s">
        <v>27</v>
      </c>
      <c r="B47" s="7" t="s">
        <v>772</v>
      </c>
      <c r="C47" s="4">
        <v>43294</v>
      </c>
      <c r="D47" s="13" t="s">
        <v>773</v>
      </c>
      <c r="E47" s="13" t="s">
        <v>774</v>
      </c>
      <c r="F47" s="3">
        <v>312382</v>
      </c>
      <c r="G47" s="3" t="s">
        <v>779</v>
      </c>
      <c r="H47" s="5" t="s">
        <v>782</v>
      </c>
      <c r="I47" s="85" t="s">
        <v>840</v>
      </c>
    </row>
    <row r="48" spans="1:10" x14ac:dyDescent="0.3">
      <c r="A48" t="s">
        <v>27</v>
      </c>
      <c r="B48" s="7" t="s">
        <v>772</v>
      </c>
      <c r="C48" s="4">
        <v>43298</v>
      </c>
      <c r="D48" t="s">
        <v>775</v>
      </c>
      <c r="E48" t="s">
        <v>776</v>
      </c>
      <c r="F48" s="3">
        <v>312384</v>
      </c>
      <c r="G48" s="3" t="s">
        <v>780</v>
      </c>
      <c r="H48" s="5" t="s">
        <v>782</v>
      </c>
      <c r="I48" s="85" t="s">
        <v>840</v>
      </c>
    </row>
    <row r="49" spans="1:10" x14ac:dyDescent="0.3">
      <c r="A49" t="s">
        <v>27</v>
      </c>
      <c r="B49" s="7" t="s">
        <v>772</v>
      </c>
      <c r="C49" s="87">
        <v>43337</v>
      </c>
      <c r="D49" s="16" t="s">
        <v>777</v>
      </c>
      <c r="E49" s="93" t="s">
        <v>778</v>
      </c>
      <c r="F49" s="90">
        <v>312382</v>
      </c>
      <c r="G49" s="3" t="s">
        <v>781</v>
      </c>
      <c r="H49" s="5" t="s">
        <v>782</v>
      </c>
      <c r="I49" s="85" t="s">
        <v>840</v>
      </c>
    </row>
    <row r="50" spans="1:10" x14ac:dyDescent="0.3">
      <c r="A50" t="s">
        <v>816</v>
      </c>
      <c r="B50" s="7" t="s">
        <v>759</v>
      </c>
      <c r="C50" s="87" t="s">
        <v>815</v>
      </c>
      <c r="D50" s="16" t="s">
        <v>168</v>
      </c>
      <c r="E50" s="93" t="s">
        <v>169</v>
      </c>
      <c r="F50" s="91">
        <v>202222</v>
      </c>
      <c r="G50" s="3" t="s">
        <v>814</v>
      </c>
      <c r="H50" s="5" t="s">
        <v>813</v>
      </c>
      <c r="I50" s="85" t="s">
        <v>840</v>
      </c>
    </row>
    <row r="51" spans="1:10" s="2" customFormat="1" x14ac:dyDescent="0.3">
      <c r="A51" t="s">
        <v>816</v>
      </c>
      <c r="B51" s="7" t="s">
        <v>759</v>
      </c>
      <c r="C51" s="54">
        <v>36843</v>
      </c>
      <c r="D51" s="13" t="s">
        <v>168</v>
      </c>
      <c r="E51" s="64" t="s">
        <v>169</v>
      </c>
      <c r="F51" s="90">
        <v>202221</v>
      </c>
      <c r="G51" s="3" t="s">
        <v>817</v>
      </c>
      <c r="H51" s="5" t="s">
        <v>813</v>
      </c>
      <c r="I51" s="85" t="s">
        <v>840</v>
      </c>
      <c r="J51" s="16"/>
    </row>
    <row r="52" spans="1:10" s="2" customFormat="1" x14ac:dyDescent="0.3">
      <c r="A52" t="s">
        <v>816</v>
      </c>
      <c r="B52" s="7" t="s">
        <v>759</v>
      </c>
      <c r="C52" s="71">
        <v>38186</v>
      </c>
      <c r="D52" t="s">
        <v>818</v>
      </c>
      <c r="E52" s="64" t="s">
        <v>819</v>
      </c>
      <c r="F52" s="90">
        <v>256003</v>
      </c>
      <c r="G52" s="3" t="s">
        <v>820</v>
      </c>
      <c r="H52" s="5" t="s">
        <v>813</v>
      </c>
      <c r="I52" s="85" t="s">
        <v>840</v>
      </c>
    </row>
    <row r="53" spans="1:10" s="2" customFormat="1" x14ac:dyDescent="0.3">
      <c r="A53" s="13" t="s">
        <v>826</v>
      </c>
      <c r="B53" s="35" t="s">
        <v>824</v>
      </c>
      <c r="C53" s="4">
        <v>44714</v>
      </c>
      <c r="D53" t="s">
        <v>825</v>
      </c>
      <c r="E53" s="27" t="s">
        <v>827</v>
      </c>
      <c r="F53" s="90">
        <v>340304</v>
      </c>
      <c r="G53" s="3" t="s">
        <v>829</v>
      </c>
      <c r="H53" s="5" t="s">
        <v>828</v>
      </c>
      <c r="I53" s="85" t="s">
        <v>840</v>
      </c>
    </row>
    <row r="54" spans="1:10" s="2" customFormat="1" x14ac:dyDescent="0.3">
      <c r="A54" t="s">
        <v>151</v>
      </c>
      <c r="B54" s="7" t="s">
        <v>830</v>
      </c>
      <c r="C54" s="54">
        <v>42840</v>
      </c>
      <c r="D54" s="13" t="s">
        <v>831</v>
      </c>
      <c r="E54" s="13" t="s">
        <v>832</v>
      </c>
      <c r="F54" s="3">
        <v>257181</v>
      </c>
      <c r="G54" s="3" t="s">
        <v>833</v>
      </c>
      <c r="H54" s="5" t="s">
        <v>834</v>
      </c>
      <c r="I54" s="85" t="s">
        <v>874</v>
      </c>
      <c r="J54"/>
    </row>
    <row r="55" spans="1:10" s="2" customFormat="1" x14ac:dyDescent="0.3">
      <c r="A55" t="s">
        <v>816</v>
      </c>
      <c r="B55" s="8" t="s">
        <v>835</v>
      </c>
      <c r="C55" s="55">
        <v>35584</v>
      </c>
      <c r="D55" s="13" t="s">
        <v>837</v>
      </c>
      <c r="E55" s="13" t="s">
        <v>836</v>
      </c>
      <c r="F55" s="3">
        <v>264197</v>
      </c>
      <c r="G55" s="3" t="s">
        <v>838</v>
      </c>
      <c r="H55" s="5" t="s">
        <v>839</v>
      </c>
      <c r="I55" s="85" t="s">
        <v>874</v>
      </c>
      <c r="J55"/>
    </row>
    <row r="56" spans="1:10" s="2" customFormat="1" x14ac:dyDescent="0.3">
      <c r="A56"/>
      <c r="B56" s="7"/>
      <c r="D56" s="13"/>
      <c r="E56" s="13"/>
      <c r="H56" s="3"/>
    </row>
    <row r="57" spans="1:10" s="2" customFormat="1" x14ac:dyDescent="0.3">
      <c r="A57"/>
      <c r="B57" s="7"/>
      <c r="D57" s="13"/>
      <c r="E57" s="13"/>
      <c r="H57" s="3"/>
      <c r="J57" s="16"/>
    </row>
    <row r="58" spans="1:10" s="2" customFormat="1" x14ac:dyDescent="0.3">
      <c r="A58"/>
      <c r="B58" s="7"/>
      <c r="C58" s="4"/>
      <c r="D58" s="13"/>
      <c r="E58" s="13"/>
      <c r="G58" s="3"/>
      <c r="H58" s="3"/>
      <c r="J58" s="16"/>
    </row>
    <row r="59" spans="1:10" s="2" customFormat="1" x14ac:dyDescent="0.3">
      <c r="A59"/>
      <c r="B59" s="7"/>
      <c r="C59" s="92"/>
      <c r="D59" s="13"/>
      <c r="E59" s="13"/>
      <c r="G59" s="72"/>
      <c r="H59" s="3"/>
    </row>
    <row r="60" spans="1:10" s="2" customFormat="1" x14ac:dyDescent="0.3">
      <c r="A60"/>
      <c r="B60" s="7"/>
      <c r="C60" s="54"/>
      <c r="D60" s="13"/>
      <c r="E60" s="13"/>
      <c r="G60" s="72"/>
      <c r="H60" s="3"/>
    </row>
    <row r="61" spans="1:10" s="2" customFormat="1" x14ac:dyDescent="0.3">
      <c r="A61"/>
      <c r="B61" s="7"/>
      <c r="C61" s="54"/>
      <c r="D61" s="13"/>
      <c r="E61" s="13"/>
      <c r="G61" s="3"/>
      <c r="H61" s="3"/>
    </row>
    <row r="62" spans="1:10" s="2" customFormat="1" x14ac:dyDescent="0.3">
      <c r="A62"/>
      <c r="B62" s="65"/>
      <c r="C62" s="71"/>
      <c r="D62"/>
      <c r="E62" s="27"/>
      <c r="G62" s="3"/>
      <c r="H62" s="3"/>
      <c r="J62" s="16"/>
    </row>
    <row r="63" spans="1:10" s="2" customFormat="1" x14ac:dyDescent="0.3">
      <c r="A63"/>
      <c r="B63" s="7"/>
      <c r="C63" s="54"/>
      <c r="D63" s="13"/>
      <c r="E63" s="13"/>
      <c r="G63" s="3"/>
      <c r="H63" s="3"/>
      <c r="I63" s="5"/>
      <c r="J63" s="16"/>
    </row>
    <row r="64" spans="1:10" s="2" customFormat="1" x14ac:dyDescent="0.3">
      <c r="A64"/>
      <c r="B64" s="8"/>
      <c r="C64" s="55"/>
      <c r="D64" s="13"/>
      <c r="E64" s="13"/>
      <c r="G64" s="3"/>
      <c r="H64" s="3"/>
      <c r="I64" s="5"/>
      <c r="J64" s="16"/>
    </row>
    <row r="65" spans="1:10" s="2" customFormat="1" x14ac:dyDescent="0.3">
      <c r="A65"/>
      <c r="B65" s="8"/>
      <c r="C65" s="54"/>
      <c r="D65" s="13"/>
      <c r="E65" s="64"/>
      <c r="F65" s="3"/>
      <c r="G65" s="3"/>
      <c r="H65" s="5"/>
      <c r="I65" s="30"/>
      <c r="J65" s="16"/>
    </row>
    <row r="66" spans="1:10" s="2" customFormat="1" x14ac:dyDescent="0.3">
      <c r="A66"/>
      <c r="B66" s="8"/>
      <c r="C66" s="54"/>
      <c r="D66" s="13"/>
      <c r="E66" s="64"/>
      <c r="F66" s="3"/>
      <c r="G66" s="3"/>
      <c r="H66" s="5"/>
      <c r="I66" s="30"/>
      <c r="J66" s="16"/>
    </row>
    <row r="67" spans="1:10" s="2" customFormat="1" x14ac:dyDescent="0.3">
      <c r="A67"/>
      <c r="B67" s="8"/>
      <c r="C67" s="54"/>
      <c r="D67" s="13"/>
      <c r="E67" s="64"/>
      <c r="F67" s="3"/>
      <c r="G67" s="3"/>
      <c r="H67" s="5"/>
      <c r="I67" s="30"/>
      <c r="J67" s="16"/>
    </row>
    <row r="68" spans="1:10" s="2" customFormat="1" x14ac:dyDescent="0.3">
      <c r="A68"/>
      <c r="B68" s="8"/>
      <c r="C68" s="54"/>
      <c r="D68" s="13"/>
      <c r="E68" s="64"/>
      <c r="F68" s="3"/>
      <c r="G68" s="3"/>
      <c r="H68" s="5"/>
      <c r="I68" s="30"/>
      <c r="J68" s="16"/>
    </row>
    <row r="69" spans="1:10" s="2" customFormat="1" x14ac:dyDescent="0.3">
      <c r="A69"/>
      <c r="B69" s="8"/>
      <c r="C69" s="54"/>
      <c r="D69" s="13"/>
      <c r="E69" s="64"/>
      <c r="F69" s="3"/>
      <c r="G69" s="3"/>
      <c r="H69" s="5"/>
      <c r="I69" s="30"/>
      <c r="J69" s="16"/>
    </row>
    <row r="70" spans="1:10" s="3" customFormat="1" x14ac:dyDescent="0.3">
      <c r="A70"/>
      <c r="B70" s="8"/>
      <c r="C70" s="54"/>
      <c r="D70" s="13"/>
      <c r="E70" s="64"/>
      <c r="H70" s="5"/>
      <c r="I70" s="30"/>
      <c r="J70" s="16"/>
    </row>
    <row r="71" spans="1:10" s="3" customFormat="1" x14ac:dyDescent="0.3">
      <c r="A71" s="13"/>
      <c r="B71" s="65"/>
      <c r="C71" s="60"/>
      <c r="D71" s="13"/>
      <c r="E71" s="13"/>
      <c r="H71" s="70"/>
      <c r="I71" s="30"/>
    </row>
    <row r="72" spans="1:10" s="3" customFormat="1" x14ac:dyDescent="0.3">
      <c r="A72" s="13"/>
      <c r="B72" s="65"/>
      <c r="C72" s="60"/>
      <c r="D72" s="13"/>
      <c r="E72" s="13"/>
      <c r="H72" s="70"/>
      <c r="I72" s="30"/>
    </row>
    <row r="73" spans="1:10" s="3" customFormat="1" x14ac:dyDescent="0.3">
      <c r="A73" s="13"/>
      <c r="B73" s="65"/>
      <c r="C73" s="60"/>
      <c r="D73" s="13"/>
      <c r="E73" s="13"/>
      <c r="H73" s="70"/>
      <c r="I73" s="30"/>
    </row>
  </sheetData>
  <sheetProtection algorithmName="SHA-512" hashValue="NFsnvjvLP5nZvGnnavc5Bx4/76AZCCmCa3TiNr+sIJcPxDQPuoWoSsC2zmyrUC82ip71oemIWCIBoLMdQ7OXXg==" saltValue="RLLiVFG/K77IWS/ofipCuw==" spinCount="100000" sheet="1" formatColumns="0" formatRows="0"/>
  <autoFilter ref="B1:I1" xr:uid="{00000000-0009-0000-0000-000002000000}"/>
  <mergeCells count="1">
    <mergeCell ref="D34:G34"/>
  </mergeCells>
  <phoneticPr fontId="2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AC4B-9243-467B-BDCB-30D4681FA3DC}">
  <sheetPr codeName="Sheet5">
    <tabColor theme="9" tint="0.59999389629810485"/>
  </sheetPr>
  <dimension ref="A1:M173"/>
  <sheetViews>
    <sheetView workbookViewId="0">
      <pane ySplit="1" topLeftCell="A2" activePane="bottomLeft" state="frozen"/>
      <selection pane="bottomLeft"/>
    </sheetView>
  </sheetViews>
  <sheetFormatPr defaultColWidth="18.44140625" defaultRowHeight="14.4" x14ac:dyDescent="0.3"/>
  <cols>
    <col min="1" max="1" width="45.88671875" bestFit="1" customWidth="1"/>
    <col min="2" max="2" width="28.44140625" style="8" bestFit="1" customWidth="1"/>
    <col min="3" max="3" width="11.109375" bestFit="1" customWidth="1"/>
    <col min="4" max="4" width="31.5546875" style="13" bestFit="1" customWidth="1"/>
    <col min="5" max="5" width="38" style="13" bestFit="1" customWidth="1"/>
    <col min="6" max="6" width="13.6640625" bestFit="1" customWidth="1"/>
    <col min="7" max="7" width="28.88671875" style="3" bestFit="1" customWidth="1"/>
    <col min="8" max="8" width="39.6640625" bestFit="1" customWidth="1"/>
    <col min="9" max="9" width="18.6640625" bestFit="1" customWidth="1"/>
  </cols>
  <sheetData>
    <row r="1" spans="1:9" s="2" customFormat="1" x14ac:dyDescent="0.3">
      <c r="A1" s="1" t="s">
        <v>12</v>
      </c>
      <c r="B1" s="6" t="s">
        <v>3</v>
      </c>
      <c r="C1" s="1" t="s">
        <v>0</v>
      </c>
      <c r="D1" s="11" t="s">
        <v>1</v>
      </c>
      <c r="E1" s="11" t="s">
        <v>2</v>
      </c>
      <c r="F1" s="1" t="s">
        <v>277</v>
      </c>
      <c r="G1" s="1" t="s">
        <v>276</v>
      </c>
      <c r="H1" s="1" t="s">
        <v>4</v>
      </c>
      <c r="I1" s="1" t="s">
        <v>5</v>
      </c>
    </row>
    <row r="2" spans="1:9" s="2" customFormat="1" x14ac:dyDescent="0.3">
      <c r="A2" t="s">
        <v>13</v>
      </c>
      <c r="B2" s="8" t="s">
        <v>608</v>
      </c>
      <c r="C2" s="76">
        <v>44485</v>
      </c>
      <c r="D2" t="s">
        <v>609</v>
      </c>
      <c r="E2" t="s">
        <v>610</v>
      </c>
      <c r="F2" s="3">
        <v>333178</v>
      </c>
      <c r="G2" s="3" t="s">
        <v>617</v>
      </c>
      <c r="H2" s="5" t="s">
        <v>622</v>
      </c>
      <c r="I2" s="62" t="s">
        <v>624</v>
      </c>
    </row>
    <row r="3" spans="1:9" s="2" customFormat="1" x14ac:dyDescent="0.3">
      <c r="A3" t="s">
        <v>13</v>
      </c>
      <c r="B3" s="8" t="s">
        <v>608</v>
      </c>
      <c r="C3" s="76">
        <v>44484</v>
      </c>
      <c r="D3" t="s">
        <v>611</v>
      </c>
      <c r="E3" t="s">
        <v>612</v>
      </c>
      <c r="F3" s="3">
        <v>333177</v>
      </c>
      <c r="G3" s="3" t="s">
        <v>618</v>
      </c>
      <c r="H3" s="5" t="s">
        <v>622</v>
      </c>
      <c r="I3" s="62" t="s">
        <v>624</v>
      </c>
    </row>
    <row r="4" spans="1:9" s="2" customFormat="1" x14ac:dyDescent="0.3">
      <c r="A4" t="s">
        <v>13</v>
      </c>
      <c r="B4" s="8" t="s">
        <v>608</v>
      </c>
      <c r="C4" s="76">
        <v>44481</v>
      </c>
      <c r="D4" t="s">
        <v>613</v>
      </c>
      <c r="E4" t="s">
        <v>614</v>
      </c>
      <c r="F4" s="3">
        <v>333176</v>
      </c>
      <c r="G4" s="3" t="s">
        <v>619</v>
      </c>
      <c r="H4" s="5" t="s">
        <v>622</v>
      </c>
      <c r="I4" s="62" t="s">
        <v>624</v>
      </c>
    </row>
    <row r="5" spans="1:9" s="2" customFormat="1" x14ac:dyDescent="0.3">
      <c r="A5" t="s">
        <v>13</v>
      </c>
      <c r="B5" s="8" t="s">
        <v>608</v>
      </c>
      <c r="C5" s="76">
        <v>44115</v>
      </c>
      <c r="D5" t="s">
        <v>583</v>
      </c>
      <c r="E5" t="s">
        <v>615</v>
      </c>
      <c r="F5" s="3">
        <v>314774</v>
      </c>
      <c r="G5" s="3" t="s">
        <v>620</v>
      </c>
      <c r="H5" s="5" t="s">
        <v>622</v>
      </c>
      <c r="I5" s="62" t="s">
        <v>624</v>
      </c>
    </row>
    <row r="6" spans="1:9" s="2" customFormat="1" x14ac:dyDescent="0.3">
      <c r="A6" t="s">
        <v>13</v>
      </c>
      <c r="B6" s="8" t="s">
        <v>608</v>
      </c>
      <c r="C6" s="76">
        <v>44115</v>
      </c>
      <c r="D6" t="s">
        <v>609</v>
      </c>
      <c r="E6" t="s">
        <v>616</v>
      </c>
      <c r="F6" s="3">
        <v>314770</v>
      </c>
      <c r="G6" s="3" t="s">
        <v>621</v>
      </c>
      <c r="H6" s="5" t="s">
        <v>622</v>
      </c>
      <c r="I6" s="62" t="s">
        <v>624</v>
      </c>
    </row>
    <row r="7" spans="1:9" s="2" customFormat="1" x14ac:dyDescent="0.3">
      <c r="A7" t="s">
        <v>151</v>
      </c>
      <c r="B7" s="7" t="s">
        <v>591</v>
      </c>
      <c r="C7" s="54">
        <v>44350</v>
      </c>
      <c r="D7" s="13" t="s">
        <v>592</v>
      </c>
      <c r="E7" s="13" t="s">
        <v>593</v>
      </c>
      <c r="F7" s="3">
        <v>330073</v>
      </c>
      <c r="G7" s="3" t="s">
        <v>599</v>
      </c>
      <c r="H7" s="5" t="s">
        <v>601</v>
      </c>
      <c r="I7" s="62" t="s">
        <v>624</v>
      </c>
    </row>
    <row r="8" spans="1:9" s="2" customFormat="1" x14ac:dyDescent="0.3">
      <c r="A8" t="s">
        <v>151</v>
      </c>
      <c r="B8" s="7" t="s">
        <v>591</v>
      </c>
      <c r="C8" s="54">
        <v>43984</v>
      </c>
      <c r="D8" s="13" t="s">
        <v>594</v>
      </c>
      <c r="E8" s="13" t="s">
        <v>595</v>
      </c>
      <c r="F8" s="3">
        <v>311855</v>
      </c>
      <c r="G8" s="3" t="s">
        <v>598</v>
      </c>
      <c r="H8" s="5" t="s">
        <v>601</v>
      </c>
      <c r="I8" s="62" t="s">
        <v>624</v>
      </c>
    </row>
    <row r="9" spans="1:9" s="2" customFormat="1" x14ac:dyDescent="0.3">
      <c r="A9" t="s">
        <v>151</v>
      </c>
      <c r="B9" s="7" t="s">
        <v>591</v>
      </c>
      <c r="C9" s="54">
        <v>42181</v>
      </c>
      <c r="D9" s="13" t="s">
        <v>596</v>
      </c>
      <c r="E9" s="13" t="s">
        <v>597</v>
      </c>
      <c r="F9" s="3">
        <v>240546</v>
      </c>
      <c r="G9" s="3" t="s">
        <v>600</v>
      </c>
      <c r="H9" s="5" t="s">
        <v>601</v>
      </c>
      <c r="I9" s="62" t="s">
        <v>624</v>
      </c>
    </row>
    <row r="10" spans="1:9" s="2" customFormat="1" x14ac:dyDescent="0.3">
      <c r="A10" t="s">
        <v>151</v>
      </c>
      <c r="B10" s="8" t="s">
        <v>603</v>
      </c>
      <c r="C10" s="54">
        <v>44385</v>
      </c>
      <c r="D10" s="71" t="s">
        <v>604</v>
      </c>
      <c r="E10" s="27" t="s">
        <v>605</v>
      </c>
      <c r="F10" s="3">
        <v>330887</v>
      </c>
      <c r="G10" s="3" t="s">
        <v>606</v>
      </c>
      <c r="H10" s="5" t="s">
        <v>607</v>
      </c>
      <c r="I10" s="62" t="s">
        <v>624</v>
      </c>
    </row>
    <row r="11" spans="1:9" s="2" customFormat="1" x14ac:dyDescent="0.3">
      <c r="A11" s="13" t="s">
        <v>365</v>
      </c>
      <c r="B11" s="7" t="s">
        <v>566</v>
      </c>
      <c r="C11" s="54">
        <v>42957</v>
      </c>
      <c r="D11" s="13" t="s">
        <v>567</v>
      </c>
      <c r="E11" s="13" t="s">
        <v>146</v>
      </c>
      <c r="F11" s="3">
        <v>262494</v>
      </c>
      <c r="G11" s="3" t="s">
        <v>568</v>
      </c>
      <c r="H11" s="5" t="s">
        <v>569</v>
      </c>
      <c r="I11" s="30" t="s">
        <v>623</v>
      </c>
    </row>
    <row r="12" spans="1:9" s="2" customFormat="1" x14ac:dyDescent="0.3">
      <c r="A12" t="s">
        <v>13</v>
      </c>
      <c r="B12" s="8" t="s">
        <v>587</v>
      </c>
      <c r="C12" s="55">
        <v>41173</v>
      </c>
      <c r="D12" s="13" t="s">
        <v>187</v>
      </c>
      <c r="E12" s="13" t="s">
        <v>589</v>
      </c>
      <c r="F12" s="3">
        <v>180972</v>
      </c>
      <c r="G12" s="3" t="s">
        <v>588</v>
      </c>
      <c r="H12" s="5" t="s">
        <v>590</v>
      </c>
      <c r="I12" s="30" t="s">
        <v>623</v>
      </c>
    </row>
    <row r="13" spans="1:9" s="2" customFormat="1" x14ac:dyDescent="0.3">
      <c r="A13" t="s">
        <v>13</v>
      </c>
      <c r="B13" t="s">
        <v>571</v>
      </c>
      <c r="C13" s="76">
        <v>44400</v>
      </c>
      <c r="D13" t="s">
        <v>573</v>
      </c>
      <c r="E13" s="74" t="s">
        <v>574</v>
      </c>
      <c r="F13" s="3">
        <v>331573</v>
      </c>
      <c r="G13" s="3" t="s">
        <v>572</v>
      </c>
      <c r="H13" s="5" t="s">
        <v>575</v>
      </c>
      <c r="I13" s="62" t="s">
        <v>602</v>
      </c>
    </row>
    <row r="14" spans="1:9" s="2" customFormat="1" x14ac:dyDescent="0.3">
      <c r="A14" t="s">
        <v>13</v>
      </c>
      <c r="B14" t="s">
        <v>576</v>
      </c>
      <c r="C14" s="76">
        <v>44400</v>
      </c>
      <c r="D14" t="s">
        <v>573</v>
      </c>
      <c r="E14" s="74" t="s">
        <v>574</v>
      </c>
      <c r="F14" s="3">
        <v>331523</v>
      </c>
      <c r="G14" s="3" t="s">
        <v>580</v>
      </c>
      <c r="H14" s="5" t="s">
        <v>575</v>
      </c>
      <c r="I14" s="62" t="s">
        <v>602</v>
      </c>
    </row>
    <row r="15" spans="1:9" s="2" customFormat="1" x14ac:dyDescent="0.3">
      <c r="A15" t="s">
        <v>13</v>
      </c>
      <c r="B15" t="s">
        <v>577</v>
      </c>
      <c r="C15" s="76">
        <v>44400</v>
      </c>
      <c r="D15" t="s">
        <v>573</v>
      </c>
      <c r="E15" s="74" t="s">
        <v>574</v>
      </c>
      <c r="F15" s="3">
        <v>331514</v>
      </c>
      <c r="G15" s="3" t="s">
        <v>581</v>
      </c>
      <c r="H15" s="5" t="s">
        <v>575</v>
      </c>
      <c r="I15" s="62" t="s">
        <v>602</v>
      </c>
    </row>
    <row r="16" spans="1:9" s="2" customFormat="1" x14ac:dyDescent="0.3">
      <c r="A16" t="s">
        <v>13</v>
      </c>
      <c r="B16" t="s">
        <v>578</v>
      </c>
      <c r="C16" s="76">
        <v>44400</v>
      </c>
      <c r="D16" t="s">
        <v>573</v>
      </c>
      <c r="E16" s="74" t="s">
        <v>574</v>
      </c>
      <c r="F16" s="3">
        <v>331485</v>
      </c>
      <c r="G16" s="3" t="s">
        <v>579</v>
      </c>
      <c r="H16" s="5" t="s">
        <v>575</v>
      </c>
      <c r="I16" s="62" t="s">
        <v>602</v>
      </c>
    </row>
    <row r="17" spans="1:9" s="2" customFormat="1" x14ac:dyDescent="0.3">
      <c r="A17" t="s">
        <v>13</v>
      </c>
      <c r="B17" t="s">
        <v>582</v>
      </c>
      <c r="C17" s="76">
        <v>43959</v>
      </c>
      <c r="D17" t="s">
        <v>583</v>
      </c>
      <c r="E17" s="74" t="s">
        <v>584</v>
      </c>
      <c r="F17" s="3">
        <v>302074</v>
      </c>
      <c r="G17" s="3" t="s">
        <v>585</v>
      </c>
      <c r="H17" s="5" t="s">
        <v>586</v>
      </c>
      <c r="I17" s="62" t="s">
        <v>602</v>
      </c>
    </row>
    <row r="18" spans="1:9" s="2" customFormat="1" x14ac:dyDescent="0.3">
      <c r="A18" t="s">
        <v>13</v>
      </c>
      <c r="B18" s="8" t="s">
        <v>535</v>
      </c>
      <c r="C18" s="60">
        <v>43255</v>
      </c>
      <c r="D18" s="13" t="s">
        <v>539</v>
      </c>
      <c r="E18" s="13" t="s">
        <v>540</v>
      </c>
      <c r="F18" s="3">
        <v>277162</v>
      </c>
      <c r="G18" s="3" t="s">
        <v>541</v>
      </c>
      <c r="H18" s="5" t="s">
        <v>538</v>
      </c>
      <c r="I18" s="30" t="s">
        <v>570</v>
      </c>
    </row>
    <row r="19" spans="1:9" s="2" customFormat="1" x14ac:dyDescent="0.3">
      <c r="A19" t="s">
        <v>13</v>
      </c>
      <c r="B19" s="8" t="s">
        <v>542</v>
      </c>
      <c r="C19" s="60">
        <v>44459</v>
      </c>
      <c r="D19" s="13" t="s">
        <v>543</v>
      </c>
      <c r="E19" s="13" t="s">
        <v>545</v>
      </c>
      <c r="F19" s="3">
        <v>332401</v>
      </c>
      <c r="G19" s="3" t="s">
        <v>546</v>
      </c>
      <c r="H19" s="5" t="s">
        <v>544</v>
      </c>
      <c r="I19" s="30" t="s">
        <v>570</v>
      </c>
    </row>
    <row r="20" spans="1:9" s="2" customFormat="1" x14ac:dyDescent="0.3">
      <c r="A20" t="s">
        <v>151</v>
      </c>
      <c r="B20" s="7" t="s">
        <v>562</v>
      </c>
      <c r="C20" s="54" t="s">
        <v>563</v>
      </c>
      <c r="D20" t="s">
        <v>564</v>
      </c>
      <c r="E20" t="s">
        <v>564</v>
      </c>
      <c r="F20" t="s">
        <v>564</v>
      </c>
      <c r="G20" t="s">
        <v>564</v>
      </c>
      <c r="H20" s="5" t="s">
        <v>565</v>
      </c>
      <c r="I20" s="30" t="s">
        <v>570</v>
      </c>
    </row>
    <row r="21" spans="1:9" s="2" customFormat="1" x14ac:dyDescent="0.3">
      <c r="A21" t="s">
        <v>151</v>
      </c>
      <c r="B21" s="7" t="s">
        <v>555</v>
      </c>
      <c r="C21" s="76">
        <v>43885</v>
      </c>
      <c r="D21" s="13" t="s">
        <v>391</v>
      </c>
      <c r="E21" s="13" t="s">
        <v>392</v>
      </c>
      <c r="F21" s="3">
        <v>302097</v>
      </c>
      <c r="G21" s="3" t="s">
        <v>554</v>
      </c>
      <c r="H21" s="5" t="s">
        <v>560</v>
      </c>
      <c r="I21" s="62" t="s">
        <v>561</v>
      </c>
    </row>
    <row r="22" spans="1:9" s="2" customFormat="1" x14ac:dyDescent="0.3">
      <c r="A22" t="s">
        <v>151</v>
      </c>
      <c r="B22" s="8" t="s">
        <v>67</v>
      </c>
      <c r="C22" s="76">
        <v>43934</v>
      </c>
      <c r="D22" s="13" t="s">
        <v>556</v>
      </c>
      <c r="E22" s="27" t="s">
        <v>557</v>
      </c>
      <c r="F22" s="3">
        <v>318721</v>
      </c>
      <c r="G22" s="3" t="s">
        <v>559</v>
      </c>
      <c r="H22" s="5" t="s">
        <v>558</v>
      </c>
      <c r="I22" s="62" t="s">
        <v>561</v>
      </c>
    </row>
    <row r="23" spans="1:9" s="2" customFormat="1" x14ac:dyDescent="0.3">
      <c r="A23" t="s">
        <v>311</v>
      </c>
      <c r="B23" s="7" t="s">
        <v>551</v>
      </c>
      <c r="C23" s="54">
        <v>34503</v>
      </c>
      <c r="D23" t="s">
        <v>168</v>
      </c>
      <c r="E23" s="13" t="s">
        <v>169</v>
      </c>
      <c r="F23" s="3">
        <v>201545</v>
      </c>
      <c r="G23" s="72" t="s">
        <v>550</v>
      </c>
      <c r="H23" s="5" t="s">
        <v>552</v>
      </c>
      <c r="I23" s="62" t="s">
        <v>553</v>
      </c>
    </row>
    <row r="24" spans="1:9" s="2" customFormat="1" x14ac:dyDescent="0.3">
      <c r="A24" t="s">
        <v>13</v>
      </c>
      <c r="B24" s="7" t="s">
        <v>520</v>
      </c>
      <c r="C24" s="76">
        <v>44060</v>
      </c>
      <c r="D24" t="s">
        <v>521</v>
      </c>
      <c r="E24" t="s">
        <v>522</v>
      </c>
      <c r="F24" s="3">
        <v>327704</v>
      </c>
      <c r="G24" s="72" t="s">
        <v>529</v>
      </c>
      <c r="H24" s="77" t="s">
        <v>534</v>
      </c>
      <c r="I24" s="62" t="s">
        <v>533</v>
      </c>
    </row>
    <row r="25" spans="1:9" s="2" customFormat="1" x14ac:dyDescent="0.3">
      <c r="A25" t="s">
        <v>13</v>
      </c>
      <c r="B25" s="7" t="s">
        <v>520</v>
      </c>
      <c r="C25" s="76">
        <v>44049</v>
      </c>
      <c r="D25" t="s">
        <v>521</v>
      </c>
      <c r="E25" t="s">
        <v>522</v>
      </c>
      <c r="F25" s="3">
        <v>327705</v>
      </c>
      <c r="G25" s="72" t="s">
        <v>528</v>
      </c>
      <c r="H25" s="77" t="s">
        <v>534</v>
      </c>
      <c r="I25" s="62" t="s">
        <v>533</v>
      </c>
    </row>
    <row r="26" spans="1:9" s="2" customFormat="1" x14ac:dyDescent="0.3">
      <c r="A26" t="s">
        <v>13</v>
      </c>
      <c r="B26" s="7" t="s">
        <v>520</v>
      </c>
      <c r="C26" s="76">
        <v>44050</v>
      </c>
      <c r="D26" t="s">
        <v>521</v>
      </c>
      <c r="E26" t="s">
        <v>523</v>
      </c>
      <c r="F26" s="3">
        <v>327706</v>
      </c>
      <c r="G26" s="72" t="s">
        <v>526</v>
      </c>
      <c r="H26" s="77" t="s">
        <v>534</v>
      </c>
      <c r="I26" s="62" t="s">
        <v>533</v>
      </c>
    </row>
    <row r="27" spans="1:9" s="2" customFormat="1" x14ac:dyDescent="0.3">
      <c r="A27" t="s">
        <v>13</v>
      </c>
      <c r="B27" s="7" t="s">
        <v>520</v>
      </c>
      <c r="C27" s="76">
        <v>44030</v>
      </c>
      <c r="D27" t="s">
        <v>521</v>
      </c>
      <c r="E27" t="s">
        <v>524</v>
      </c>
      <c r="F27" s="3">
        <v>327707</v>
      </c>
      <c r="G27" s="3" t="s">
        <v>527</v>
      </c>
      <c r="H27" s="77" t="s">
        <v>534</v>
      </c>
      <c r="I27" s="62" t="s">
        <v>533</v>
      </c>
    </row>
    <row r="28" spans="1:9" s="2" customFormat="1" x14ac:dyDescent="0.3">
      <c r="A28" t="s">
        <v>13</v>
      </c>
      <c r="B28" s="7" t="s">
        <v>520</v>
      </c>
      <c r="C28" s="76">
        <v>44056</v>
      </c>
      <c r="D28" t="s">
        <v>521</v>
      </c>
      <c r="E28" t="s">
        <v>525</v>
      </c>
      <c r="F28" s="3">
        <v>327708</v>
      </c>
      <c r="G28" s="3" t="s">
        <v>531</v>
      </c>
      <c r="H28" s="77" t="s">
        <v>534</v>
      </c>
      <c r="I28" s="62" t="s">
        <v>533</v>
      </c>
    </row>
    <row r="29" spans="1:9" s="2" customFormat="1" x14ac:dyDescent="0.3">
      <c r="A29" t="s">
        <v>13</v>
      </c>
      <c r="B29" s="7" t="s">
        <v>520</v>
      </c>
      <c r="C29" s="76">
        <v>44043</v>
      </c>
      <c r="D29" t="s">
        <v>521</v>
      </c>
      <c r="E29" t="s">
        <v>525</v>
      </c>
      <c r="F29" s="3">
        <v>327709</v>
      </c>
      <c r="G29" s="72" t="s">
        <v>530</v>
      </c>
      <c r="H29" s="77" t="s">
        <v>534</v>
      </c>
      <c r="I29" s="62" t="s">
        <v>533</v>
      </c>
    </row>
    <row r="30" spans="1:9" s="2" customFormat="1" x14ac:dyDescent="0.3">
      <c r="A30" t="s">
        <v>13</v>
      </c>
      <c r="B30" s="7" t="s">
        <v>497</v>
      </c>
      <c r="C30" s="76">
        <v>30848</v>
      </c>
      <c r="D30" t="s">
        <v>499</v>
      </c>
      <c r="E30" t="s">
        <v>500</v>
      </c>
      <c r="F30" s="3">
        <v>293802</v>
      </c>
      <c r="G30" s="3" t="s">
        <v>498</v>
      </c>
      <c r="H30" s="5" t="s">
        <v>505</v>
      </c>
      <c r="I30" s="62" t="s">
        <v>533</v>
      </c>
    </row>
    <row r="31" spans="1:9" s="2" customFormat="1" x14ac:dyDescent="0.3">
      <c r="A31" t="s">
        <v>13</v>
      </c>
      <c r="B31" s="7" t="s">
        <v>497</v>
      </c>
      <c r="C31" s="76" t="s">
        <v>502</v>
      </c>
      <c r="D31" t="s">
        <v>503</v>
      </c>
      <c r="E31" t="s">
        <v>504</v>
      </c>
      <c r="F31" s="3">
        <v>314678</v>
      </c>
      <c r="G31" s="3" t="s">
        <v>501</v>
      </c>
      <c r="H31" s="5" t="s">
        <v>505</v>
      </c>
      <c r="I31" s="62" t="s">
        <v>533</v>
      </c>
    </row>
    <row r="32" spans="1:9" s="2" customFormat="1" x14ac:dyDescent="0.3">
      <c r="A32" t="s">
        <v>13</v>
      </c>
      <c r="B32" s="7" t="s">
        <v>510</v>
      </c>
      <c r="C32" s="76">
        <v>38580</v>
      </c>
      <c r="D32" t="s">
        <v>508</v>
      </c>
      <c r="E32" t="s">
        <v>509</v>
      </c>
      <c r="F32" s="3">
        <v>19862</v>
      </c>
      <c r="G32" s="3" t="s">
        <v>506</v>
      </c>
      <c r="H32" s="5" t="s">
        <v>507</v>
      </c>
      <c r="I32" s="62" t="s">
        <v>533</v>
      </c>
    </row>
    <row r="33" spans="1:9" s="2" customFormat="1" x14ac:dyDescent="0.3">
      <c r="A33" t="s">
        <v>13</v>
      </c>
      <c r="B33" s="7" t="s">
        <v>511</v>
      </c>
      <c r="C33" t="s">
        <v>512</v>
      </c>
      <c r="D33" t="s">
        <v>513</v>
      </c>
      <c r="E33" t="s">
        <v>514</v>
      </c>
      <c r="F33" s="3">
        <v>105968</v>
      </c>
      <c r="G33" s="3" t="s">
        <v>515</v>
      </c>
      <c r="H33" s="5" t="s">
        <v>532</v>
      </c>
      <c r="I33" s="62" t="s">
        <v>533</v>
      </c>
    </row>
    <row r="34" spans="1:9" s="2" customFormat="1" x14ac:dyDescent="0.3">
      <c r="A34" t="s">
        <v>151</v>
      </c>
      <c r="B34" s="7" t="s">
        <v>444</v>
      </c>
      <c r="C34" s="54">
        <v>43029</v>
      </c>
      <c r="D34" t="s">
        <v>442</v>
      </c>
      <c r="E34" s="13" t="s">
        <v>443</v>
      </c>
      <c r="F34" s="3">
        <v>266202</v>
      </c>
      <c r="G34" s="72" t="s">
        <v>441</v>
      </c>
      <c r="H34" s="5" t="s">
        <v>445</v>
      </c>
      <c r="I34" s="62" t="s">
        <v>493</v>
      </c>
    </row>
    <row r="35" spans="1:9" s="2" customFormat="1" x14ac:dyDescent="0.3">
      <c r="A35" s="13" t="s">
        <v>13</v>
      </c>
      <c r="B35" s="8" t="s">
        <v>446</v>
      </c>
      <c r="C35" s="54">
        <v>43996</v>
      </c>
      <c r="D35" t="s">
        <v>448</v>
      </c>
      <c r="E35" s="27" t="s">
        <v>449</v>
      </c>
      <c r="F35" s="3">
        <v>302648</v>
      </c>
      <c r="G35" s="72" t="s">
        <v>447</v>
      </c>
      <c r="H35" s="5" t="s">
        <v>496</v>
      </c>
      <c r="I35" s="62" t="s">
        <v>493</v>
      </c>
    </row>
    <row r="36" spans="1:9" s="2" customFormat="1" x14ac:dyDescent="0.3">
      <c r="A36" s="13" t="s">
        <v>13</v>
      </c>
      <c r="B36" s="7" t="s">
        <v>450</v>
      </c>
      <c r="C36" s="54">
        <v>34193</v>
      </c>
      <c r="D36" t="s">
        <v>451</v>
      </c>
      <c r="E36" s="13" t="s">
        <v>452</v>
      </c>
      <c r="F36" s="3">
        <v>179434</v>
      </c>
      <c r="G36" s="72" t="s">
        <v>454</v>
      </c>
      <c r="H36" s="5" t="s">
        <v>453</v>
      </c>
      <c r="I36" s="62" t="s">
        <v>493</v>
      </c>
    </row>
    <row r="37" spans="1:9" s="2" customFormat="1" x14ac:dyDescent="0.3">
      <c r="A37" s="13" t="s">
        <v>13</v>
      </c>
      <c r="B37" s="8" t="s">
        <v>457</v>
      </c>
      <c r="C37" s="73">
        <v>43105</v>
      </c>
      <c r="D37" t="s">
        <v>79</v>
      </c>
      <c r="E37" s="3" t="s">
        <v>458</v>
      </c>
      <c r="F37" s="3">
        <v>280509</v>
      </c>
      <c r="G37" s="3" t="s">
        <v>466</v>
      </c>
      <c r="H37" s="5" t="s">
        <v>461</v>
      </c>
      <c r="I37" s="62" t="s">
        <v>493</v>
      </c>
    </row>
    <row r="38" spans="1:9" s="2" customFormat="1" x14ac:dyDescent="0.3">
      <c r="A38" s="13" t="s">
        <v>13</v>
      </c>
      <c r="B38" s="8" t="s">
        <v>457</v>
      </c>
      <c r="C38" s="73">
        <v>43256</v>
      </c>
      <c r="D38" t="s">
        <v>79</v>
      </c>
      <c r="E38" s="3" t="s">
        <v>459</v>
      </c>
      <c r="F38" s="3">
        <v>280424</v>
      </c>
      <c r="G38" s="72" t="s">
        <v>464</v>
      </c>
      <c r="H38" s="5" t="s">
        <v>462</v>
      </c>
      <c r="I38" s="62" t="s">
        <v>493</v>
      </c>
    </row>
    <row r="39" spans="1:9" s="2" customFormat="1" x14ac:dyDescent="0.3">
      <c r="A39" s="13" t="s">
        <v>13</v>
      </c>
      <c r="B39" s="8" t="s">
        <v>457</v>
      </c>
      <c r="C39" s="73">
        <v>43378</v>
      </c>
      <c r="D39" t="s">
        <v>79</v>
      </c>
      <c r="E39" s="3" t="s">
        <v>460</v>
      </c>
      <c r="F39" s="3">
        <v>280423</v>
      </c>
      <c r="G39" s="72" t="s">
        <v>465</v>
      </c>
      <c r="H39" s="5" t="s">
        <v>463</v>
      </c>
      <c r="I39" s="62" t="s">
        <v>493</v>
      </c>
    </row>
    <row r="40" spans="1:9" s="2" customFormat="1" x14ac:dyDescent="0.3">
      <c r="A40" s="13" t="s">
        <v>467</v>
      </c>
      <c r="B40" s="8" t="s">
        <v>468</v>
      </c>
      <c r="C40" s="54" t="s">
        <v>469</v>
      </c>
      <c r="D40" s="74" t="s">
        <v>470</v>
      </c>
      <c r="E40" s="27" t="s">
        <v>471</v>
      </c>
      <c r="F40" s="3">
        <v>977</v>
      </c>
      <c r="G40" s="3" t="s">
        <v>476</v>
      </c>
      <c r="H40" s="5" t="s">
        <v>494</v>
      </c>
      <c r="I40" s="62" t="s">
        <v>493</v>
      </c>
    </row>
    <row r="41" spans="1:9" s="2" customFormat="1" x14ac:dyDescent="0.3">
      <c r="A41" s="13" t="s">
        <v>467</v>
      </c>
      <c r="B41" s="8" t="s">
        <v>468</v>
      </c>
      <c r="C41" s="54" t="s">
        <v>469</v>
      </c>
      <c r="D41" s="74" t="s">
        <v>470</v>
      </c>
      <c r="E41" s="27" t="s">
        <v>472</v>
      </c>
      <c r="F41" s="3">
        <v>978</v>
      </c>
      <c r="G41" s="3" t="s">
        <v>475</v>
      </c>
      <c r="H41" s="5" t="s">
        <v>494</v>
      </c>
      <c r="I41" s="62" t="s">
        <v>493</v>
      </c>
    </row>
    <row r="42" spans="1:9" s="2" customFormat="1" x14ac:dyDescent="0.3">
      <c r="A42" s="13" t="s">
        <v>467</v>
      </c>
      <c r="B42" s="8" t="s">
        <v>468</v>
      </c>
      <c r="C42" s="54" t="s">
        <v>469</v>
      </c>
      <c r="D42" s="74" t="s">
        <v>470</v>
      </c>
      <c r="E42" s="27" t="s">
        <v>473</v>
      </c>
      <c r="F42" s="3">
        <v>979</v>
      </c>
      <c r="G42" s="3" t="s">
        <v>477</v>
      </c>
      <c r="H42" s="5" t="s">
        <v>495</v>
      </c>
      <c r="I42" s="62" t="s">
        <v>493</v>
      </c>
    </row>
    <row r="43" spans="1:9" s="2" customFormat="1" x14ac:dyDescent="0.3">
      <c r="A43" s="13" t="s">
        <v>467</v>
      </c>
      <c r="B43" s="8" t="s">
        <v>468</v>
      </c>
      <c r="C43" s="54" t="s">
        <v>469</v>
      </c>
      <c r="D43" s="74" t="s">
        <v>470</v>
      </c>
      <c r="E43" s="27" t="s">
        <v>474</v>
      </c>
      <c r="F43" s="3">
        <v>982</v>
      </c>
      <c r="G43" s="3" t="s">
        <v>478</v>
      </c>
      <c r="H43" s="5" t="s">
        <v>495</v>
      </c>
      <c r="I43" s="62" t="s">
        <v>493</v>
      </c>
    </row>
    <row r="44" spans="1:9" s="2" customFormat="1" x14ac:dyDescent="0.3">
      <c r="A44" s="13" t="s">
        <v>365</v>
      </c>
      <c r="B44" s="7" t="s">
        <v>479</v>
      </c>
      <c r="C44" s="71">
        <v>36371</v>
      </c>
      <c r="D44" t="s">
        <v>480</v>
      </c>
      <c r="E44" t="s">
        <v>481</v>
      </c>
      <c r="F44" s="3">
        <v>157256</v>
      </c>
      <c r="G44" s="3" t="s">
        <v>484</v>
      </c>
      <c r="H44" s="5" t="s">
        <v>492</v>
      </c>
      <c r="I44" s="62" t="s">
        <v>493</v>
      </c>
    </row>
    <row r="45" spans="1:9" s="2" customFormat="1" x14ac:dyDescent="0.3">
      <c r="A45" s="13" t="s">
        <v>365</v>
      </c>
      <c r="B45" s="7" t="s">
        <v>479</v>
      </c>
      <c r="C45" s="54">
        <v>36750</v>
      </c>
      <c r="D45" t="s">
        <v>482</v>
      </c>
      <c r="E45" s="13" t="s">
        <v>483</v>
      </c>
      <c r="F45" s="3">
        <v>157729</v>
      </c>
      <c r="G45" s="3" t="s">
        <v>485</v>
      </c>
      <c r="H45" s="5" t="s">
        <v>492</v>
      </c>
      <c r="I45" s="62" t="s">
        <v>493</v>
      </c>
    </row>
    <row r="46" spans="1:9" s="2" customFormat="1" x14ac:dyDescent="0.3">
      <c r="A46" s="13" t="s">
        <v>365</v>
      </c>
      <c r="B46" s="7" t="s">
        <v>479</v>
      </c>
      <c r="C46" s="54">
        <v>40743</v>
      </c>
      <c r="D46" t="s">
        <v>486</v>
      </c>
      <c r="E46" s="71" t="s">
        <v>487</v>
      </c>
      <c r="F46" s="3">
        <v>175404</v>
      </c>
      <c r="G46" s="3" t="s">
        <v>488</v>
      </c>
      <c r="H46" s="5" t="s">
        <v>492</v>
      </c>
      <c r="I46" s="62" t="s">
        <v>493</v>
      </c>
    </row>
    <row r="47" spans="1:9" s="2" customFormat="1" x14ac:dyDescent="0.3">
      <c r="A47" s="13" t="s">
        <v>365</v>
      </c>
      <c r="B47" s="7" t="s">
        <v>479</v>
      </c>
      <c r="C47" s="54">
        <v>40460</v>
      </c>
      <c r="D47" t="s">
        <v>490</v>
      </c>
      <c r="E47" s="71" t="s">
        <v>491</v>
      </c>
      <c r="F47" s="3">
        <v>159124</v>
      </c>
      <c r="G47" s="3" t="s">
        <v>489</v>
      </c>
      <c r="H47" s="5" t="s">
        <v>492</v>
      </c>
      <c r="I47" s="62" t="s">
        <v>493</v>
      </c>
    </row>
    <row r="48" spans="1:9" s="2" customFormat="1" x14ac:dyDescent="0.3">
      <c r="A48" t="s">
        <v>311</v>
      </c>
      <c r="B48" s="102" t="s">
        <v>422</v>
      </c>
      <c r="C48" s="54">
        <v>39620</v>
      </c>
      <c r="D48" s="100" t="s">
        <v>423</v>
      </c>
      <c r="E48" s="101" t="s">
        <v>424</v>
      </c>
      <c r="F48" s="100"/>
      <c r="G48" s="100"/>
      <c r="H48" s="98" t="s">
        <v>425</v>
      </c>
      <c r="I48" s="62" t="s">
        <v>456</v>
      </c>
    </row>
    <row r="49" spans="1:9" s="2" customFormat="1" x14ac:dyDescent="0.3">
      <c r="A49" t="s">
        <v>311</v>
      </c>
      <c r="B49" s="102"/>
      <c r="C49" s="54">
        <v>39659</v>
      </c>
      <c r="D49" s="100"/>
      <c r="E49" s="101"/>
      <c r="F49" s="100"/>
      <c r="G49" s="100"/>
      <c r="H49" s="98"/>
      <c r="I49" s="62" t="s">
        <v>456</v>
      </c>
    </row>
    <row r="50" spans="1:9" s="2" customFormat="1" x14ac:dyDescent="0.3">
      <c r="A50" t="s">
        <v>311</v>
      </c>
      <c r="B50" s="102"/>
      <c r="C50" s="54">
        <v>39934</v>
      </c>
      <c r="D50" s="100"/>
      <c r="E50" s="101"/>
      <c r="F50" s="100"/>
      <c r="G50" s="100"/>
      <c r="H50" s="98"/>
      <c r="I50" s="62" t="s">
        <v>456</v>
      </c>
    </row>
    <row r="51" spans="1:9" s="2" customFormat="1" x14ac:dyDescent="0.3">
      <c r="A51" t="s">
        <v>311</v>
      </c>
      <c r="B51" s="102"/>
      <c r="C51" s="54">
        <v>39945</v>
      </c>
      <c r="D51" s="100"/>
      <c r="E51" s="101"/>
      <c r="F51" s="100"/>
      <c r="G51" s="100"/>
      <c r="H51" s="98"/>
      <c r="I51" s="62" t="s">
        <v>456</v>
      </c>
    </row>
    <row r="52" spans="1:9" s="2" customFormat="1" x14ac:dyDescent="0.3">
      <c r="A52" t="s">
        <v>151</v>
      </c>
      <c r="B52" s="8" t="s">
        <v>426</v>
      </c>
      <c r="C52" s="99">
        <v>42565</v>
      </c>
      <c r="D52" s="100" t="s">
        <v>427</v>
      </c>
      <c r="E52" s="101" t="s">
        <v>428</v>
      </c>
      <c r="F52" s="3">
        <v>251452</v>
      </c>
      <c r="G52" s="3" t="s">
        <v>433</v>
      </c>
      <c r="H52" s="98" t="s">
        <v>429</v>
      </c>
      <c r="I52" s="62" t="s">
        <v>456</v>
      </c>
    </row>
    <row r="53" spans="1:9" s="2" customFormat="1" x14ac:dyDescent="0.3">
      <c r="A53" t="s">
        <v>365</v>
      </c>
      <c r="B53" s="8" t="s">
        <v>430</v>
      </c>
      <c r="C53" s="99"/>
      <c r="D53" s="100"/>
      <c r="E53" s="101"/>
      <c r="F53" s="3">
        <v>256324</v>
      </c>
      <c r="G53" s="3" t="s">
        <v>434</v>
      </c>
      <c r="H53" s="98"/>
      <c r="I53" s="62" t="s">
        <v>456</v>
      </c>
    </row>
    <row r="54" spans="1:9" s="2" customFormat="1" x14ac:dyDescent="0.3">
      <c r="A54" t="s">
        <v>365</v>
      </c>
      <c r="B54" s="8" t="s">
        <v>431</v>
      </c>
      <c r="C54" s="99"/>
      <c r="D54" s="100"/>
      <c r="E54" s="101"/>
      <c r="F54" s="3">
        <v>256388</v>
      </c>
      <c r="G54" s="3" t="s">
        <v>435</v>
      </c>
      <c r="H54" s="98"/>
      <c r="I54" s="62" t="s">
        <v>456</v>
      </c>
    </row>
    <row r="55" spans="1:9" s="2" customFormat="1" x14ac:dyDescent="0.3">
      <c r="A55" t="s">
        <v>13</v>
      </c>
      <c r="B55" s="8" t="s">
        <v>432</v>
      </c>
      <c r="C55" s="99"/>
      <c r="D55" s="100"/>
      <c r="E55" s="101"/>
      <c r="F55" t="s">
        <v>436</v>
      </c>
      <c r="G55" s="3"/>
      <c r="H55" s="98"/>
      <c r="I55" s="62" t="s">
        <v>456</v>
      </c>
    </row>
    <row r="56" spans="1:9" s="2" customFormat="1" x14ac:dyDescent="0.3">
      <c r="A56" t="s">
        <v>151</v>
      </c>
      <c r="B56" s="7" t="s">
        <v>409</v>
      </c>
      <c r="C56" s="54">
        <v>42563</v>
      </c>
      <c r="D56" s="13" t="s">
        <v>410</v>
      </c>
      <c r="E56" s="13" t="s">
        <v>411</v>
      </c>
      <c r="F56" s="3">
        <v>250964</v>
      </c>
      <c r="G56" s="72" t="s">
        <v>408</v>
      </c>
      <c r="H56" s="5" t="s">
        <v>412</v>
      </c>
      <c r="I56" s="62" t="s">
        <v>455</v>
      </c>
    </row>
    <row r="57" spans="1:9" s="2" customFormat="1" x14ac:dyDescent="0.3">
      <c r="A57" t="s">
        <v>151</v>
      </c>
      <c r="B57" s="8" t="s">
        <v>417</v>
      </c>
      <c r="C57" s="71">
        <v>43759</v>
      </c>
      <c r="D57" t="s">
        <v>418</v>
      </c>
      <c r="E57" s="27" t="s">
        <v>420</v>
      </c>
      <c r="F57" s="3">
        <v>299989</v>
      </c>
      <c r="G57" s="72" t="s">
        <v>419</v>
      </c>
      <c r="H57" s="5" t="s">
        <v>416</v>
      </c>
      <c r="I57" s="62" t="s">
        <v>455</v>
      </c>
    </row>
    <row r="58" spans="1:9" s="2" customFormat="1" x14ac:dyDescent="0.3">
      <c r="A58" s="13" t="s">
        <v>13</v>
      </c>
      <c r="B58" s="35" t="s">
        <v>414</v>
      </c>
      <c r="C58" s="4">
        <v>42888</v>
      </c>
      <c r="D58" t="s">
        <v>415</v>
      </c>
      <c r="E58" s="27" t="s">
        <v>421</v>
      </c>
      <c r="F58" s="3">
        <v>256727</v>
      </c>
      <c r="G58" s="72" t="s">
        <v>413</v>
      </c>
      <c r="H58" s="5" t="s">
        <v>416</v>
      </c>
      <c r="I58" s="62" t="s">
        <v>455</v>
      </c>
    </row>
    <row r="59" spans="1:9" s="2" customFormat="1" x14ac:dyDescent="0.3">
      <c r="A59" t="s">
        <v>151</v>
      </c>
      <c r="B59" s="7" t="s">
        <v>437</v>
      </c>
      <c r="C59" s="54">
        <v>43575</v>
      </c>
      <c r="D59" s="13" t="s">
        <v>438</v>
      </c>
      <c r="E59" s="13" t="s">
        <v>146</v>
      </c>
      <c r="F59" s="3">
        <v>286959</v>
      </c>
      <c r="G59" s="3" t="s">
        <v>440</v>
      </c>
      <c r="H59" s="5" t="s">
        <v>439</v>
      </c>
      <c r="I59" s="62" t="s">
        <v>455</v>
      </c>
    </row>
    <row r="60" spans="1:9" s="2" customFormat="1" x14ac:dyDescent="0.3">
      <c r="A60" s="13" t="s">
        <v>406</v>
      </c>
      <c r="B60" s="63" t="s">
        <v>375</v>
      </c>
      <c r="C60" s="97" t="s">
        <v>374</v>
      </c>
      <c r="D60" s="97"/>
      <c r="E60" s="97"/>
      <c r="F60" s="97"/>
      <c r="G60" s="97"/>
      <c r="H60" s="5" t="s">
        <v>407</v>
      </c>
      <c r="I60" s="62" t="s">
        <v>405</v>
      </c>
    </row>
    <row r="61" spans="1:9" s="2" customFormat="1" x14ac:dyDescent="0.3">
      <c r="A61" s="13" t="s">
        <v>13</v>
      </c>
      <c r="B61" s="8" t="s">
        <v>376</v>
      </c>
      <c r="C61" s="55">
        <v>43046</v>
      </c>
      <c r="D61" s="13" t="s">
        <v>377</v>
      </c>
      <c r="E61" s="13" t="s">
        <v>378</v>
      </c>
      <c r="F61" s="3">
        <v>270422</v>
      </c>
      <c r="G61" s="3" t="s">
        <v>380</v>
      </c>
      <c r="H61" s="5" t="s">
        <v>382</v>
      </c>
      <c r="I61" s="62" t="s">
        <v>405</v>
      </c>
    </row>
    <row r="62" spans="1:9" s="2" customFormat="1" x14ac:dyDescent="0.3">
      <c r="A62" s="13" t="s">
        <v>13</v>
      </c>
      <c r="B62" s="8" t="s">
        <v>376</v>
      </c>
      <c r="C62" s="55">
        <v>43046</v>
      </c>
      <c r="D62" s="13" t="s">
        <v>377</v>
      </c>
      <c r="E62" s="13" t="s">
        <v>379</v>
      </c>
      <c r="F62" s="3">
        <v>270391</v>
      </c>
      <c r="G62" s="3" t="s">
        <v>381</v>
      </c>
      <c r="H62" s="5" t="s">
        <v>382</v>
      </c>
      <c r="I62" s="62" t="s">
        <v>405</v>
      </c>
    </row>
    <row r="63" spans="1:9" s="2" customFormat="1" x14ac:dyDescent="0.3">
      <c r="A63" t="s">
        <v>13</v>
      </c>
      <c r="B63" s="7" t="s">
        <v>386</v>
      </c>
      <c r="C63" s="54">
        <v>43886</v>
      </c>
      <c r="D63" s="13" t="s">
        <v>391</v>
      </c>
      <c r="E63" s="13" t="s">
        <v>392</v>
      </c>
      <c r="F63" s="3">
        <v>299345</v>
      </c>
      <c r="G63" s="3" t="s">
        <v>387</v>
      </c>
      <c r="H63" s="5" t="s">
        <v>393</v>
      </c>
      <c r="I63" s="62" t="s">
        <v>405</v>
      </c>
    </row>
    <row r="64" spans="1:9" s="2" customFormat="1" x14ac:dyDescent="0.3">
      <c r="A64" t="s">
        <v>13</v>
      </c>
      <c r="B64" s="7" t="s">
        <v>386</v>
      </c>
      <c r="C64" s="54">
        <v>43891</v>
      </c>
      <c r="D64" s="13" t="s">
        <v>389</v>
      </c>
      <c r="E64" s="13" t="s">
        <v>390</v>
      </c>
      <c r="F64" s="3">
        <v>299344</v>
      </c>
      <c r="G64" s="3" t="s">
        <v>388</v>
      </c>
      <c r="H64" s="5" t="s">
        <v>393</v>
      </c>
      <c r="I64" s="62" t="s">
        <v>405</v>
      </c>
    </row>
    <row r="65" spans="1:10" s="2" customFormat="1" x14ac:dyDescent="0.3">
      <c r="A65" s="13" t="s">
        <v>13</v>
      </c>
      <c r="B65" s="65" t="s">
        <v>120</v>
      </c>
      <c r="C65" s="60">
        <v>43697</v>
      </c>
      <c r="D65" s="13" t="s">
        <v>394</v>
      </c>
      <c r="E65" s="13" t="s">
        <v>395</v>
      </c>
      <c r="F65" s="3">
        <v>295856</v>
      </c>
      <c r="G65" s="3"/>
      <c r="H65" s="5" t="s">
        <v>400</v>
      </c>
      <c r="I65" s="62" t="s">
        <v>401</v>
      </c>
    </row>
    <row r="66" spans="1:10" s="2" customFormat="1" x14ac:dyDescent="0.3">
      <c r="A66" s="13" t="s">
        <v>13</v>
      </c>
      <c r="B66" s="65" t="s">
        <v>120</v>
      </c>
      <c r="C66" s="60">
        <v>43695</v>
      </c>
      <c r="D66" s="13" t="s">
        <v>396</v>
      </c>
      <c r="E66" s="13" t="s">
        <v>397</v>
      </c>
      <c r="F66" s="3">
        <v>292911</v>
      </c>
      <c r="G66" s="3"/>
      <c r="H66" s="5" t="s">
        <v>400</v>
      </c>
      <c r="I66" s="62" t="s">
        <v>401</v>
      </c>
    </row>
    <row r="67" spans="1:10" s="2" customFormat="1" x14ac:dyDescent="0.3">
      <c r="A67" s="13" t="s">
        <v>13</v>
      </c>
      <c r="B67" s="65" t="s">
        <v>120</v>
      </c>
      <c r="C67" s="60">
        <v>43691</v>
      </c>
      <c r="D67" s="13" t="s">
        <v>398</v>
      </c>
      <c r="E67" s="13" t="s">
        <v>399</v>
      </c>
      <c r="F67" s="3">
        <v>287962</v>
      </c>
      <c r="G67" s="3"/>
      <c r="H67" s="5" t="s">
        <v>400</v>
      </c>
      <c r="I67" s="62" t="s">
        <v>401</v>
      </c>
    </row>
    <row r="68" spans="1:10" s="2" customFormat="1" x14ac:dyDescent="0.3">
      <c r="A68" t="s">
        <v>151</v>
      </c>
      <c r="B68" s="35" t="s">
        <v>340</v>
      </c>
      <c r="C68" s="54">
        <v>42266</v>
      </c>
      <c r="D68" s="13" t="s">
        <v>339</v>
      </c>
      <c r="E68" s="64" t="s">
        <v>341</v>
      </c>
      <c r="F68" s="3">
        <v>236321</v>
      </c>
      <c r="G68" s="3" t="s">
        <v>331</v>
      </c>
      <c r="H68" s="5" t="s">
        <v>349</v>
      </c>
      <c r="I68" s="30" t="s">
        <v>385</v>
      </c>
    </row>
    <row r="69" spans="1:10" s="2" customFormat="1" x14ac:dyDescent="0.3">
      <c r="A69" t="s">
        <v>151</v>
      </c>
      <c r="B69" s="35" t="s">
        <v>342</v>
      </c>
      <c r="C69" s="54">
        <v>42266</v>
      </c>
      <c r="D69" s="13" t="s">
        <v>339</v>
      </c>
      <c r="E69" s="64" t="s">
        <v>341</v>
      </c>
      <c r="F69" s="3">
        <v>235895</v>
      </c>
      <c r="G69" s="3" t="s">
        <v>332</v>
      </c>
      <c r="H69" s="5" t="s">
        <v>349</v>
      </c>
      <c r="I69" s="30" t="s">
        <v>385</v>
      </c>
    </row>
    <row r="70" spans="1:10" s="2" customFormat="1" x14ac:dyDescent="0.3">
      <c r="A70" t="s">
        <v>151</v>
      </c>
      <c r="B70" s="8" t="s">
        <v>343</v>
      </c>
      <c r="C70" s="54">
        <v>42266</v>
      </c>
      <c r="D70" s="13" t="s">
        <v>339</v>
      </c>
      <c r="E70" s="64" t="s">
        <v>341</v>
      </c>
      <c r="F70" s="3">
        <v>236324</v>
      </c>
      <c r="G70" s="3" t="s">
        <v>333</v>
      </c>
      <c r="H70" s="5" t="s">
        <v>349</v>
      </c>
      <c r="I70" s="30" t="s">
        <v>385</v>
      </c>
    </row>
    <row r="71" spans="1:10" s="2" customFormat="1" x14ac:dyDescent="0.3">
      <c r="A71" t="s">
        <v>151</v>
      </c>
      <c r="B71" s="8" t="s">
        <v>344</v>
      </c>
      <c r="C71" s="54">
        <v>42266</v>
      </c>
      <c r="D71" s="13" t="s">
        <v>339</v>
      </c>
      <c r="E71" s="64" t="s">
        <v>341</v>
      </c>
      <c r="F71" s="3">
        <v>236323</v>
      </c>
      <c r="G71" s="3" t="s">
        <v>334</v>
      </c>
      <c r="H71" s="5" t="s">
        <v>349</v>
      </c>
      <c r="I71" s="30" t="s">
        <v>385</v>
      </c>
    </row>
    <row r="72" spans="1:10" s="2" customFormat="1" x14ac:dyDescent="0.3">
      <c r="A72" t="s">
        <v>151</v>
      </c>
      <c r="B72" s="8" t="s">
        <v>345</v>
      </c>
      <c r="C72" s="54">
        <v>42266</v>
      </c>
      <c r="D72" s="13" t="s">
        <v>339</v>
      </c>
      <c r="E72" s="64" t="s">
        <v>341</v>
      </c>
      <c r="F72" s="3">
        <v>235894</v>
      </c>
      <c r="G72" s="3" t="s">
        <v>335</v>
      </c>
      <c r="H72" s="5" t="s">
        <v>349</v>
      </c>
      <c r="I72" s="30" t="s">
        <v>385</v>
      </c>
    </row>
    <row r="73" spans="1:10" s="2" customFormat="1" x14ac:dyDescent="0.3">
      <c r="A73" t="s">
        <v>151</v>
      </c>
      <c r="B73" s="8" t="s">
        <v>346</v>
      </c>
      <c r="C73" s="54">
        <v>42266</v>
      </c>
      <c r="D73" s="13" t="s">
        <v>339</v>
      </c>
      <c r="E73" s="64" t="s">
        <v>341</v>
      </c>
      <c r="F73" s="3">
        <v>235896</v>
      </c>
      <c r="G73" s="3" t="s">
        <v>336</v>
      </c>
      <c r="H73" s="5" t="s">
        <v>349</v>
      </c>
      <c r="I73" s="30" t="s">
        <v>385</v>
      </c>
    </row>
    <row r="74" spans="1:10" s="2" customFormat="1" x14ac:dyDescent="0.3">
      <c r="A74" t="s">
        <v>151</v>
      </c>
      <c r="B74" s="8" t="s">
        <v>347</v>
      </c>
      <c r="C74" s="54">
        <v>42266</v>
      </c>
      <c r="D74" s="13" t="s">
        <v>339</v>
      </c>
      <c r="E74" s="64" t="s">
        <v>341</v>
      </c>
      <c r="F74" s="3">
        <v>236326</v>
      </c>
      <c r="G74" s="3" t="s">
        <v>337</v>
      </c>
      <c r="H74" s="5" t="s">
        <v>349</v>
      </c>
      <c r="I74" s="30" t="s">
        <v>385</v>
      </c>
    </row>
    <row r="75" spans="1:10" s="2" customFormat="1" x14ac:dyDescent="0.3">
      <c r="A75" t="s">
        <v>151</v>
      </c>
      <c r="B75" s="8" t="s">
        <v>348</v>
      </c>
      <c r="C75" s="54">
        <v>42266</v>
      </c>
      <c r="D75" s="13" t="s">
        <v>339</v>
      </c>
      <c r="E75" s="64" t="s">
        <v>341</v>
      </c>
      <c r="F75" s="3">
        <v>236322</v>
      </c>
      <c r="G75" s="3" t="s">
        <v>338</v>
      </c>
      <c r="H75" s="5" t="s">
        <v>349</v>
      </c>
      <c r="I75" s="30" t="s">
        <v>385</v>
      </c>
    </row>
    <row r="76" spans="1:10" s="2" customFormat="1" x14ac:dyDescent="0.3">
      <c r="A76" t="s">
        <v>151</v>
      </c>
      <c r="B76" s="8" t="s">
        <v>351</v>
      </c>
      <c r="C76" s="54">
        <v>42266</v>
      </c>
      <c r="D76" s="13" t="s">
        <v>339</v>
      </c>
      <c r="E76" s="64" t="s">
        <v>341</v>
      </c>
      <c r="F76" s="3">
        <v>236325</v>
      </c>
      <c r="G76" s="3" t="s">
        <v>350</v>
      </c>
      <c r="H76" s="5" t="s">
        <v>349</v>
      </c>
      <c r="I76" s="30" t="s">
        <v>385</v>
      </c>
    </row>
    <row r="77" spans="1:10" s="2" customFormat="1" x14ac:dyDescent="0.3">
      <c r="A77" s="13" t="s">
        <v>13</v>
      </c>
      <c r="B77" s="65" t="s">
        <v>354</v>
      </c>
      <c r="C77" s="60">
        <v>30844</v>
      </c>
      <c r="D77" s="13" t="s">
        <v>355</v>
      </c>
      <c r="E77" s="13" t="s">
        <v>356</v>
      </c>
      <c r="F77" s="3">
        <v>13991</v>
      </c>
      <c r="G77" s="3" t="s">
        <v>364</v>
      </c>
      <c r="H77" s="70" t="s">
        <v>383</v>
      </c>
      <c r="I77" s="30" t="s">
        <v>385</v>
      </c>
    </row>
    <row r="78" spans="1:10" s="2" customFormat="1" x14ac:dyDescent="0.3">
      <c r="A78" s="13" t="s">
        <v>13</v>
      </c>
      <c r="B78" s="65" t="s">
        <v>370</v>
      </c>
      <c r="C78" s="60">
        <v>36047</v>
      </c>
      <c r="D78" s="13" t="s">
        <v>371</v>
      </c>
      <c r="E78" s="13" t="s">
        <v>37</v>
      </c>
      <c r="F78" s="3">
        <v>188823</v>
      </c>
      <c r="G78" s="3" t="s">
        <v>372</v>
      </c>
      <c r="H78" s="70" t="s">
        <v>384</v>
      </c>
      <c r="I78" s="30" t="s">
        <v>385</v>
      </c>
    </row>
    <row r="79" spans="1:10" s="2" customFormat="1" x14ac:dyDescent="0.3">
      <c r="A79" s="13" t="s">
        <v>13</v>
      </c>
      <c r="B79" s="65" t="s">
        <v>370</v>
      </c>
      <c r="C79" s="60">
        <v>34544</v>
      </c>
      <c r="D79" s="13" t="s">
        <v>371</v>
      </c>
      <c r="E79" s="13" t="s">
        <v>37</v>
      </c>
      <c r="F79" s="3">
        <v>188824</v>
      </c>
      <c r="G79" s="3" t="s">
        <v>373</v>
      </c>
      <c r="H79" s="70" t="s">
        <v>384</v>
      </c>
      <c r="I79" s="30" t="s">
        <v>385</v>
      </c>
    </row>
    <row r="80" spans="1:10" s="3" customFormat="1" x14ac:dyDescent="0.3">
      <c r="A80" t="s">
        <v>13</v>
      </c>
      <c r="B80" s="7" t="s">
        <v>357</v>
      </c>
      <c r="C80" s="4">
        <v>39634</v>
      </c>
      <c r="D80" s="13" t="s">
        <v>359</v>
      </c>
      <c r="E80" s="13" t="s">
        <v>360</v>
      </c>
      <c r="F80" s="3">
        <v>201395</v>
      </c>
      <c r="G80" s="3" t="s">
        <v>352</v>
      </c>
      <c r="H80" s="5" t="s">
        <v>358</v>
      </c>
      <c r="I80" s="30" t="s">
        <v>369</v>
      </c>
      <c r="J80" s="16"/>
    </row>
    <row r="81" spans="1:13" s="2" customFormat="1" x14ac:dyDescent="0.3">
      <c r="A81" t="s">
        <v>13</v>
      </c>
      <c r="B81" s="7" t="s">
        <v>357</v>
      </c>
      <c r="C81" s="62" t="s">
        <v>361</v>
      </c>
      <c r="D81" s="13" t="s">
        <v>362</v>
      </c>
      <c r="E81" s="13" t="s">
        <v>363</v>
      </c>
      <c r="F81" s="3">
        <v>121366</v>
      </c>
      <c r="G81" s="3" t="s">
        <v>353</v>
      </c>
      <c r="H81" s="5" t="s">
        <v>358</v>
      </c>
      <c r="I81" s="30" t="s">
        <v>369</v>
      </c>
      <c r="J81" s="16"/>
    </row>
    <row r="82" spans="1:13" s="2" customFormat="1" x14ac:dyDescent="0.3">
      <c r="A82" t="s">
        <v>13</v>
      </c>
      <c r="B82" s="7" t="s">
        <v>320</v>
      </c>
      <c r="C82" s="54">
        <v>30510</v>
      </c>
      <c r="D82" s="13" t="s">
        <v>321</v>
      </c>
      <c r="E82" s="13" t="s">
        <v>322</v>
      </c>
      <c r="F82" s="3">
        <v>2220</v>
      </c>
      <c r="G82" s="3"/>
      <c r="H82" s="5" t="s">
        <v>323</v>
      </c>
      <c r="I82" s="30" t="s">
        <v>330</v>
      </c>
    </row>
    <row r="83" spans="1:13" s="2" customFormat="1" x14ac:dyDescent="0.3">
      <c r="A83" t="s">
        <v>13</v>
      </c>
      <c r="B83" s="7" t="s">
        <v>329</v>
      </c>
      <c r="C83" s="54">
        <v>42631</v>
      </c>
      <c r="D83" s="13" t="s">
        <v>327</v>
      </c>
      <c r="E83" s="13" t="s">
        <v>328</v>
      </c>
      <c r="F83" s="3">
        <v>241240</v>
      </c>
      <c r="G83" s="3" t="s">
        <v>325</v>
      </c>
      <c r="H83" s="5" t="s">
        <v>326</v>
      </c>
      <c r="I83" s="30" t="s">
        <v>330</v>
      </c>
    </row>
    <row r="84" spans="1:13" s="3" customFormat="1" x14ac:dyDescent="0.3">
      <c r="A84" t="s">
        <v>311</v>
      </c>
      <c r="B84" s="8" t="s">
        <v>308</v>
      </c>
      <c r="C84" s="60">
        <v>38462</v>
      </c>
      <c r="D84" s="13" t="s">
        <v>309</v>
      </c>
      <c r="E84" s="13" t="s">
        <v>169</v>
      </c>
      <c r="F84" s="3">
        <v>264028</v>
      </c>
      <c r="H84" s="5" t="s">
        <v>310</v>
      </c>
      <c r="I84" s="57" t="s">
        <v>319</v>
      </c>
    </row>
    <row r="85" spans="1:13" s="2" customFormat="1" x14ac:dyDescent="0.3">
      <c r="A85" t="s">
        <v>13</v>
      </c>
      <c r="B85" s="8" t="s">
        <v>270</v>
      </c>
      <c r="C85" s="3" t="s">
        <v>272</v>
      </c>
      <c r="D85" s="13" t="s">
        <v>273</v>
      </c>
      <c r="E85" s="13" t="s">
        <v>274</v>
      </c>
      <c r="F85" s="3">
        <v>273018</v>
      </c>
      <c r="G85" s="3" t="s">
        <v>280</v>
      </c>
      <c r="H85" s="5" t="s">
        <v>275</v>
      </c>
      <c r="I85" s="57" t="s">
        <v>319</v>
      </c>
    </row>
    <row r="86" spans="1:13" s="2" customFormat="1" x14ac:dyDescent="0.3">
      <c r="A86" t="s">
        <v>13</v>
      </c>
      <c r="B86" s="8" t="s">
        <v>270</v>
      </c>
      <c r="C86" s="3" t="s">
        <v>272</v>
      </c>
      <c r="D86" s="13" t="s">
        <v>273</v>
      </c>
      <c r="E86" s="13" t="s">
        <v>274</v>
      </c>
      <c r="F86" s="3">
        <v>273030</v>
      </c>
      <c r="G86" s="3" t="s">
        <v>279</v>
      </c>
      <c r="H86" s="5" t="s">
        <v>275</v>
      </c>
      <c r="I86" s="57" t="s">
        <v>319</v>
      </c>
    </row>
    <row r="87" spans="1:13" s="2" customFormat="1" x14ac:dyDescent="0.3">
      <c r="A87" t="s">
        <v>13</v>
      </c>
      <c r="B87" s="8" t="s">
        <v>271</v>
      </c>
      <c r="C87" s="3" t="s">
        <v>272</v>
      </c>
      <c r="D87" s="13" t="s">
        <v>273</v>
      </c>
      <c r="E87" s="13" t="s">
        <v>274</v>
      </c>
      <c r="F87" s="3">
        <v>271837</v>
      </c>
      <c r="G87" s="3" t="s">
        <v>278</v>
      </c>
      <c r="H87" s="5" t="s">
        <v>275</v>
      </c>
      <c r="I87" s="57" t="s">
        <v>319</v>
      </c>
    </row>
    <row r="88" spans="1:13" s="2" customFormat="1" x14ac:dyDescent="0.3">
      <c r="A88" t="s">
        <v>13</v>
      </c>
      <c r="B88" s="7" t="s">
        <v>291</v>
      </c>
      <c r="C88" s="54">
        <v>34942</v>
      </c>
      <c r="D88" s="13" t="s">
        <v>292</v>
      </c>
      <c r="E88" s="13" t="s">
        <v>293</v>
      </c>
      <c r="F88" s="3">
        <v>150951</v>
      </c>
      <c r="G88" s="3" t="s">
        <v>299</v>
      </c>
      <c r="H88" s="5" t="s">
        <v>294</v>
      </c>
      <c r="I88" s="57" t="s">
        <v>319</v>
      </c>
    </row>
    <row r="89" spans="1:13" s="2" customFormat="1" x14ac:dyDescent="0.3">
      <c r="A89" t="s">
        <v>13</v>
      </c>
      <c r="B89" s="35" t="s">
        <v>302</v>
      </c>
      <c r="C89" s="54" t="s">
        <v>303</v>
      </c>
      <c r="D89" s="13" t="s">
        <v>304</v>
      </c>
      <c r="E89" s="13" t="s">
        <v>305</v>
      </c>
      <c r="F89" s="3">
        <v>238680</v>
      </c>
      <c r="G89" s="3" t="s">
        <v>307</v>
      </c>
      <c r="H89" s="5" t="s">
        <v>306</v>
      </c>
      <c r="I89" s="57" t="s">
        <v>319</v>
      </c>
    </row>
    <row r="90" spans="1:13" s="2" customFormat="1" x14ac:dyDescent="0.3">
      <c r="A90" t="s">
        <v>13</v>
      </c>
      <c r="B90" s="7" t="s">
        <v>295</v>
      </c>
      <c r="C90" s="54">
        <v>30933</v>
      </c>
      <c r="D90" s="13" t="s">
        <v>296</v>
      </c>
      <c r="E90" s="13" t="s">
        <v>297</v>
      </c>
      <c r="F90" s="3">
        <v>101195</v>
      </c>
      <c r="G90" s="3"/>
      <c r="H90" s="5" t="s">
        <v>298</v>
      </c>
      <c r="I90" s="57" t="s">
        <v>319</v>
      </c>
    </row>
    <row r="91" spans="1:13" s="2" customFormat="1" x14ac:dyDescent="0.3">
      <c r="A91" t="s">
        <v>13</v>
      </c>
      <c r="B91" s="7" t="s">
        <v>315</v>
      </c>
      <c r="C91" s="54">
        <v>43340</v>
      </c>
      <c r="D91" s="13" t="s">
        <v>316</v>
      </c>
      <c r="E91" s="13" t="s">
        <v>314</v>
      </c>
      <c r="F91" s="3">
        <v>277346</v>
      </c>
      <c r="G91" s="3" t="s">
        <v>318</v>
      </c>
      <c r="H91" s="5" t="s">
        <v>317</v>
      </c>
      <c r="I91" s="57" t="s">
        <v>319</v>
      </c>
    </row>
    <row r="92" spans="1:13" x14ac:dyDescent="0.3">
      <c r="A92" t="s">
        <v>151</v>
      </c>
      <c r="B92" t="s">
        <v>290</v>
      </c>
      <c r="C92" s="58" t="s">
        <v>283</v>
      </c>
      <c r="D92" s="66" t="s">
        <v>284</v>
      </c>
      <c r="E92" s="67" t="s">
        <v>288</v>
      </c>
      <c r="F92" s="3"/>
      <c r="H92" s="42" t="s">
        <v>285</v>
      </c>
      <c r="I92" s="57" t="s">
        <v>313</v>
      </c>
      <c r="J92" s="16"/>
      <c r="K92" s="3"/>
      <c r="L92" s="3"/>
      <c r="M92" s="3"/>
    </row>
    <row r="93" spans="1:13" s="2" customFormat="1" x14ac:dyDescent="0.3">
      <c r="A93" t="s">
        <v>151</v>
      </c>
      <c r="B93" t="s">
        <v>289</v>
      </c>
      <c r="C93" s="58" t="s">
        <v>283</v>
      </c>
      <c r="D93" s="66" t="s">
        <v>284</v>
      </c>
      <c r="E93" s="67" t="s">
        <v>287</v>
      </c>
      <c r="F93" s="3"/>
      <c r="G93" s="56"/>
      <c r="H93" s="42" t="s">
        <v>286</v>
      </c>
      <c r="I93" s="57" t="s">
        <v>313</v>
      </c>
      <c r="J93" s="16"/>
      <c r="K93" s="3"/>
      <c r="L93" s="3"/>
      <c r="M93" s="3"/>
    </row>
    <row r="94" spans="1:13" s="2" customFormat="1" x14ac:dyDescent="0.3">
      <c r="A94" t="s">
        <v>13</v>
      </c>
      <c r="B94" s="8" t="s">
        <v>222</v>
      </c>
      <c r="C94" s="55">
        <v>39228</v>
      </c>
      <c r="D94" s="13" t="s">
        <v>223</v>
      </c>
      <c r="E94" s="13" t="s">
        <v>224</v>
      </c>
      <c r="F94" s="3">
        <v>172697</v>
      </c>
      <c r="H94" s="42" t="s">
        <v>225</v>
      </c>
      <c r="I94" s="57" t="s">
        <v>312</v>
      </c>
    </row>
    <row r="95" spans="1:13" s="2" customFormat="1" x14ac:dyDescent="0.3">
      <c r="A95" t="s">
        <v>13</v>
      </c>
      <c r="B95" s="7" t="s">
        <v>232</v>
      </c>
      <c r="C95" s="54">
        <v>34881</v>
      </c>
      <c r="D95" s="13" t="s">
        <v>233</v>
      </c>
      <c r="E95" s="13" t="s">
        <v>234</v>
      </c>
      <c r="F95" s="3">
        <v>38557</v>
      </c>
      <c r="G95" s="56"/>
      <c r="H95" s="5" t="s">
        <v>235</v>
      </c>
      <c r="I95" s="57" t="s">
        <v>282</v>
      </c>
    </row>
    <row r="96" spans="1:13" s="2" customFormat="1" x14ac:dyDescent="0.3">
      <c r="A96" t="s">
        <v>151</v>
      </c>
      <c r="B96" s="7" t="s">
        <v>254</v>
      </c>
      <c r="C96" s="54">
        <v>42866</v>
      </c>
      <c r="D96" s="13" t="s">
        <v>255</v>
      </c>
      <c r="E96" s="13" t="s">
        <v>256</v>
      </c>
      <c r="F96" s="3">
        <v>267106</v>
      </c>
      <c r="G96" s="3"/>
      <c r="H96" s="5" t="s">
        <v>257</v>
      </c>
      <c r="I96" s="57" t="s">
        <v>282</v>
      </c>
    </row>
    <row r="97" spans="1:9" s="2" customFormat="1" x14ac:dyDescent="0.3">
      <c r="A97" t="s">
        <v>13</v>
      </c>
      <c r="B97" s="7" t="s">
        <v>259</v>
      </c>
      <c r="C97" s="54">
        <v>42148</v>
      </c>
      <c r="D97" s="13" t="s">
        <v>260</v>
      </c>
      <c r="E97" s="13" t="s">
        <v>261</v>
      </c>
      <c r="F97" s="3">
        <v>235413</v>
      </c>
      <c r="G97" s="3"/>
      <c r="H97" s="5" t="s">
        <v>262</v>
      </c>
      <c r="I97" s="57" t="s">
        <v>282</v>
      </c>
    </row>
    <row r="98" spans="1:9" s="2" customFormat="1" x14ac:dyDescent="0.3">
      <c r="A98" t="s">
        <v>13</v>
      </c>
      <c r="B98" s="7" t="s">
        <v>263</v>
      </c>
      <c r="C98" s="3" t="s">
        <v>264</v>
      </c>
      <c r="D98" s="13" t="s">
        <v>265</v>
      </c>
      <c r="E98" s="13" t="s">
        <v>266</v>
      </c>
      <c r="F98" s="3">
        <v>110202</v>
      </c>
      <c r="G98" s="3"/>
      <c r="H98" s="5" t="s">
        <v>267</v>
      </c>
      <c r="I98" s="57" t="s">
        <v>282</v>
      </c>
    </row>
    <row r="99" spans="1:9" s="2" customFormat="1" x14ac:dyDescent="0.3">
      <c r="A99" t="s">
        <v>13</v>
      </c>
      <c r="B99" s="7" t="s">
        <v>212</v>
      </c>
      <c r="C99" s="54">
        <v>42175</v>
      </c>
      <c r="D99" s="13" t="s">
        <v>213</v>
      </c>
      <c r="E99" s="13" t="s">
        <v>215</v>
      </c>
      <c r="F99" s="3">
        <v>238695</v>
      </c>
      <c r="G99" s="3"/>
      <c r="H99" s="5" t="s">
        <v>221</v>
      </c>
      <c r="I99" s="57" t="s">
        <v>282</v>
      </c>
    </row>
    <row r="100" spans="1:9" s="2" customFormat="1" x14ac:dyDescent="0.3">
      <c r="A100" t="s">
        <v>13</v>
      </c>
      <c r="B100" s="7" t="s">
        <v>212</v>
      </c>
      <c r="C100" s="54">
        <v>42175</v>
      </c>
      <c r="D100" s="13" t="s">
        <v>214</v>
      </c>
      <c r="E100" s="13" t="s">
        <v>216</v>
      </c>
      <c r="F100" s="3">
        <v>238694</v>
      </c>
      <c r="G100" s="3"/>
      <c r="H100" s="5" t="s">
        <v>221</v>
      </c>
      <c r="I100" s="57" t="s">
        <v>282</v>
      </c>
    </row>
    <row r="101" spans="1:9" s="2" customFormat="1" x14ac:dyDescent="0.3">
      <c r="A101" t="s">
        <v>13</v>
      </c>
      <c r="B101" s="7" t="s">
        <v>212</v>
      </c>
      <c r="C101" s="54">
        <v>31644</v>
      </c>
      <c r="D101" s="13" t="s">
        <v>217</v>
      </c>
      <c r="E101" s="13" t="s">
        <v>219</v>
      </c>
      <c r="F101" s="3">
        <v>3975</v>
      </c>
      <c r="G101" s="3"/>
      <c r="H101" s="5" t="s">
        <v>221</v>
      </c>
      <c r="I101" s="57" t="s">
        <v>282</v>
      </c>
    </row>
    <row r="102" spans="1:9" s="2" customFormat="1" x14ac:dyDescent="0.3">
      <c r="A102" t="s">
        <v>13</v>
      </c>
      <c r="B102" s="7" t="s">
        <v>212</v>
      </c>
      <c r="C102" s="54">
        <v>33438</v>
      </c>
      <c r="D102" s="13" t="s">
        <v>218</v>
      </c>
      <c r="E102" s="13" t="s">
        <v>220</v>
      </c>
      <c r="F102" s="3">
        <v>3232</v>
      </c>
      <c r="G102" s="3"/>
      <c r="H102" s="5" t="s">
        <v>221</v>
      </c>
      <c r="I102" s="57" t="s">
        <v>282</v>
      </c>
    </row>
    <row r="103" spans="1:9" s="2" customFormat="1" x14ac:dyDescent="0.3">
      <c r="A103" t="s">
        <v>27</v>
      </c>
      <c r="B103" s="8" t="s">
        <v>226</v>
      </c>
      <c r="C103" s="4">
        <v>41757</v>
      </c>
      <c r="D103" s="13" t="s">
        <v>227</v>
      </c>
      <c r="E103" s="27" t="s">
        <v>229</v>
      </c>
      <c r="F103" s="3" t="s">
        <v>228</v>
      </c>
      <c r="H103" s="5" t="s">
        <v>230</v>
      </c>
      <c r="I103" s="30" t="s">
        <v>231</v>
      </c>
    </row>
    <row r="104" spans="1:9" x14ac:dyDescent="0.3">
      <c r="A104" t="s">
        <v>151</v>
      </c>
      <c r="B104" s="7" t="s">
        <v>148</v>
      </c>
      <c r="C104" s="4">
        <v>41870</v>
      </c>
      <c r="D104" s="13" t="s">
        <v>149</v>
      </c>
      <c r="E104" s="13" t="s">
        <v>150</v>
      </c>
      <c r="F104" s="3">
        <v>214199</v>
      </c>
      <c r="H104" s="5" t="s">
        <v>152</v>
      </c>
      <c r="I104" s="30" t="s">
        <v>211</v>
      </c>
    </row>
    <row r="105" spans="1:9" x14ac:dyDescent="0.3">
      <c r="A105" t="s">
        <v>151</v>
      </c>
      <c r="B105" s="7" t="s">
        <v>148</v>
      </c>
      <c r="C105" s="4">
        <v>42200</v>
      </c>
      <c r="D105" s="68" t="s">
        <v>153</v>
      </c>
      <c r="E105" s="68" t="s">
        <v>154</v>
      </c>
      <c r="F105" s="3">
        <v>237368</v>
      </c>
      <c r="H105" s="5" t="s">
        <v>152</v>
      </c>
      <c r="I105" s="30" t="s">
        <v>211</v>
      </c>
    </row>
    <row r="106" spans="1:9" x14ac:dyDescent="0.3">
      <c r="A106" t="s">
        <v>13</v>
      </c>
      <c r="B106" s="35" t="s">
        <v>144</v>
      </c>
      <c r="C106" s="15">
        <v>35224</v>
      </c>
      <c r="D106" s="13" t="s">
        <v>145</v>
      </c>
      <c r="E106" s="13" t="s">
        <v>146</v>
      </c>
      <c r="F106" s="3">
        <v>159477</v>
      </c>
      <c r="H106" s="5" t="s">
        <v>147</v>
      </c>
      <c r="I106" s="30" t="s">
        <v>211</v>
      </c>
    </row>
    <row r="107" spans="1:9" x14ac:dyDescent="0.3">
      <c r="A107" t="s">
        <v>13</v>
      </c>
      <c r="B107" s="7" t="s">
        <v>120</v>
      </c>
      <c r="C107" s="4">
        <v>41512</v>
      </c>
      <c r="D107" s="13" t="s">
        <v>121</v>
      </c>
      <c r="E107" s="13" t="s">
        <v>122</v>
      </c>
      <c r="F107" s="3">
        <v>222536</v>
      </c>
      <c r="H107" s="5" t="s">
        <v>236</v>
      </c>
      <c r="I107" s="30" t="s">
        <v>211</v>
      </c>
    </row>
    <row r="108" spans="1:9" x14ac:dyDescent="0.3">
      <c r="A108" t="s">
        <v>13</v>
      </c>
      <c r="B108" s="7" t="s">
        <v>123</v>
      </c>
      <c r="C108" s="97" t="s">
        <v>124</v>
      </c>
      <c r="D108" s="97"/>
      <c r="E108" s="97"/>
      <c r="F108" s="97"/>
      <c r="H108" s="5" t="s">
        <v>236</v>
      </c>
      <c r="I108" s="30" t="s">
        <v>211</v>
      </c>
    </row>
    <row r="109" spans="1:9" x14ac:dyDescent="0.3">
      <c r="A109" t="s">
        <v>13</v>
      </c>
      <c r="B109" s="7" t="s">
        <v>127</v>
      </c>
      <c r="C109" s="4">
        <v>30844</v>
      </c>
      <c r="D109" s="13" t="s">
        <v>125</v>
      </c>
      <c r="E109" s="13" t="s">
        <v>126</v>
      </c>
      <c r="F109" s="3">
        <v>106339</v>
      </c>
      <c r="H109" s="5" t="s">
        <v>128</v>
      </c>
      <c r="I109" s="30" t="s">
        <v>211</v>
      </c>
    </row>
    <row r="110" spans="1:9" x14ac:dyDescent="0.3">
      <c r="A110" t="s">
        <v>13</v>
      </c>
      <c r="B110" s="7" t="s">
        <v>155</v>
      </c>
      <c r="C110" s="37" t="s">
        <v>157</v>
      </c>
      <c r="D110" s="68" t="s">
        <v>158</v>
      </c>
      <c r="E110" s="13" t="s">
        <v>156</v>
      </c>
      <c r="F110" s="38">
        <v>5846</v>
      </c>
      <c r="H110" s="5" t="s">
        <v>162</v>
      </c>
      <c r="I110" s="30" t="s">
        <v>211</v>
      </c>
    </row>
    <row r="111" spans="1:9" x14ac:dyDescent="0.3">
      <c r="A111" t="s">
        <v>13</v>
      </c>
      <c r="B111" s="7" t="s">
        <v>155</v>
      </c>
      <c r="C111" s="37" t="s">
        <v>159</v>
      </c>
      <c r="D111" s="68" t="s">
        <v>160</v>
      </c>
      <c r="E111" s="68" t="s">
        <v>161</v>
      </c>
      <c r="F111" s="38">
        <v>3931</v>
      </c>
      <c r="H111" s="5" t="s">
        <v>162</v>
      </c>
      <c r="I111" s="30" t="s">
        <v>211</v>
      </c>
    </row>
    <row r="112" spans="1:9" x14ac:dyDescent="0.3">
      <c r="A112" t="s">
        <v>13</v>
      </c>
      <c r="B112" s="7" t="s">
        <v>171</v>
      </c>
      <c r="C112" s="39">
        <v>42861</v>
      </c>
      <c r="D112" s="31" t="s">
        <v>172</v>
      </c>
      <c r="E112" s="31" t="s">
        <v>173</v>
      </c>
      <c r="F112" s="40">
        <v>259061</v>
      </c>
      <c r="H112" s="5" t="s">
        <v>174</v>
      </c>
      <c r="I112" s="30" t="s">
        <v>211</v>
      </c>
    </row>
    <row r="113" spans="1:9" x14ac:dyDescent="0.3">
      <c r="A113" t="s">
        <v>13</v>
      </c>
      <c r="B113" s="7" t="s">
        <v>181</v>
      </c>
      <c r="C113" s="4">
        <v>31632</v>
      </c>
      <c r="D113" s="13" t="s">
        <v>185</v>
      </c>
      <c r="E113" s="13" t="s">
        <v>186</v>
      </c>
      <c r="F113" s="3">
        <v>5561</v>
      </c>
      <c r="H113" s="5" t="s">
        <v>182</v>
      </c>
      <c r="I113" s="30" t="s">
        <v>211</v>
      </c>
    </row>
    <row r="114" spans="1:9" x14ac:dyDescent="0.3">
      <c r="A114" t="s">
        <v>13</v>
      </c>
      <c r="B114" s="7" t="s">
        <v>181</v>
      </c>
      <c r="C114" s="4">
        <v>33449</v>
      </c>
      <c r="D114" s="13" t="s">
        <v>187</v>
      </c>
      <c r="E114" s="13" t="s">
        <v>188</v>
      </c>
      <c r="F114" s="3">
        <v>5036</v>
      </c>
      <c r="H114" s="5" t="s">
        <v>182</v>
      </c>
      <c r="I114" s="30" t="s">
        <v>211</v>
      </c>
    </row>
    <row r="115" spans="1:9" x14ac:dyDescent="0.3">
      <c r="A115" t="s">
        <v>13</v>
      </c>
      <c r="B115" s="7" t="s">
        <v>181</v>
      </c>
      <c r="C115" s="4">
        <v>34941</v>
      </c>
      <c r="D115" s="13" t="s">
        <v>189</v>
      </c>
      <c r="E115" s="13" t="s">
        <v>190</v>
      </c>
      <c r="F115" s="3">
        <v>5011</v>
      </c>
      <c r="H115" s="5" t="s">
        <v>182</v>
      </c>
      <c r="I115" s="30" t="s">
        <v>211</v>
      </c>
    </row>
    <row r="116" spans="1:9" x14ac:dyDescent="0.3">
      <c r="A116" t="s">
        <v>13</v>
      </c>
      <c r="B116" s="7" t="s">
        <v>181</v>
      </c>
      <c r="C116" s="4">
        <v>31627</v>
      </c>
      <c r="D116" s="13" t="s">
        <v>191</v>
      </c>
      <c r="E116" s="13" t="s">
        <v>192</v>
      </c>
      <c r="F116" s="3">
        <v>4954</v>
      </c>
      <c r="H116" s="5" t="s">
        <v>182</v>
      </c>
      <c r="I116" s="30" t="s">
        <v>211</v>
      </c>
    </row>
    <row r="117" spans="1:9" x14ac:dyDescent="0.3">
      <c r="A117" t="s">
        <v>13</v>
      </c>
      <c r="B117" s="7" t="s">
        <v>181</v>
      </c>
      <c r="C117" s="4">
        <v>34118</v>
      </c>
      <c r="D117" s="13" t="s">
        <v>193</v>
      </c>
      <c r="E117" s="13" t="s">
        <v>194</v>
      </c>
      <c r="F117" s="3">
        <v>4949</v>
      </c>
      <c r="H117" s="5" t="s">
        <v>182</v>
      </c>
      <c r="I117" s="30" t="s">
        <v>211</v>
      </c>
    </row>
    <row r="118" spans="1:9" x14ac:dyDescent="0.3">
      <c r="A118" t="s">
        <v>13</v>
      </c>
      <c r="B118" s="7" t="s">
        <v>181</v>
      </c>
      <c r="C118" s="4">
        <v>34178</v>
      </c>
      <c r="D118" s="13" t="s">
        <v>76</v>
      </c>
      <c r="E118" s="13" t="s">
        <v>75</v>
      </c>
      <c r="F118" s="3">
        <v>4796</v>
      </c>
      <c r="H118" s="5" t="s">
        <v>182</v>
      </c>
      <c r="I118" s="30" t="s">
        <v>211</v>
      </c>
    </row>
    <row r="119" spans="1:9" x14ac:dyDescent="0.3">
      <c r="A119" t="s">
        <v>13</v>
      </c>
      <c r="B119" s="7" t="s">
        <v>181</v>
      </c>
      <c r="C119" s="4">
        <v>34177</v>
      </c>
      <c r="D119" s="13" t="s">
        <v>195</v>
      </c>
      <c r="E119" s="13" t="s">
        <v>196</v>
      </c>
      <c r="F119" s="3">
        <v>4748</v>
      </c>
      <c r="H119" s="5" t="s">
        <v>182</v>
      </c>
      <c r="I119" s="30" t="s">
        <v>211</v>
      </c>
    </row>
    <row r="120" spans="1:9" x14ac:dyDescent="0.3">
      <c r="A120" t="s">
        <v>13</v>
      </c>
      <c r="B120" s="7" t="s">
        <v>181</v>
      </c>
      <c r="C120" s="4">
        <v>34692</v>
      </c>
      <c r="D120" s="13" t="s">
        <v>197</v>
      </c>
      <c r="E120" s="13" t="s">
        <v>198</v>
      </c>
      <c r="F120" s="3">
        <v>4496</v>
      </c>
      <c r="H120" s="5" t="s">
        <v>182</v>
      </c>
      <c r="I120" s="30" t="s">
        <v>211</v>
      </c>
    </row>
    <row r="121" spans="1:9" x14ac:dyDescent="0.3">
      <c r="A121" t="s">
        <v>13</v>
      </c>
      <c r="B121" s="7" t="s">
        <v>181</v>
      </c>
      <c r="C121" s="4">
        <v>35572</v>
      </c>
      <c r="D121" s="13" t="s">
        <v>130</v>
      </c>
      <c r="E121" s="13" t="s">
        <v>131</v>
      </c>
      <c r="F121" s="3">
        <v>4386</v>
      </c>
      <c r="H121" s="5" t="s">
        <v>182</v>
      </c>
      <c r="I121" s="30" t="s">
        <v>211</v>
      </c>
    </row>
    <row r="122" spans="1:9" x14ac:dyDescent="0.3">
      <c r="A122" t="s">
        <v>13</v>
      </c>
      <c r="B122" s="7" t="s">
        <v>181</v>
      </c>
      <c r="C122" s="4">
        <v>35299</v>
      </c>
      <c r="D122" s="13" t="s">
        <v>199</v>
      </c>
      <c r="E122" s="13" t="s">
        <v>200</v>
      </c>
      <c r="F122" s="3">
        <v>4276</v>
      </c>
      <c r="H122" s="5" t="s">
        <v>182</v>
      </c>
      <c r="I122" s="30" t="s">
        <v>211</v>
      </c>
    </row>
    <row r="123" spans="1:9" x14ac:dyDescent="0.3">
      <c r="A123" t="s">
        <v>13</v>
      </c>
      <c r="B123" s="7" t="s">
        <v>181</v>
      </c>
      <c r="C123" s="4">
        <v>35298</v>
      </c>
      <c r="D123" s="13" t="s">
        <v>164</v>
      </c>
      <c r="E123" s="13" t="s">
        <v>201</v>
      </c>
      <c r="F123" s="3">
        <v>4185</v>
      </c>
      <c r="H123" s="5" t="s">
        <v>182</v>
      </c>
      <c r="I123" s="30" t="s">
        <v>211</v>
      </c>
    </row>
    <row r="124" spans="1:9" x14ac:dyDescent="0.3">
      <c r="A124" t="s">
        <v>13</v>
      </c>
      <c r="B124" s="7" t="s">
        <v>181</v>
      </c>
      <c r="C124" s="4">
        <v>35313</v>
      </c>
      <c r="D124" s="13" t="s">
        <v>202</v>
      </c>
      <c r="E124" s="13" t="s">
        <v>203</v>
      </c>
      <c r="F124" s="3">
        <v>4087</v>
      </c>
      <c r="H124" s="5" t="s">
        <v>182</v>
      </c>
      <c r="I124" s="30" t="s">
        <v>211</v>
      </c>
    </row>
    <row r="125" spans="1:9" x14ac:dyDescent="0.3">
      <c r="A125" t="s">
        <v>13</v>
      </c>
      <c r="B125" s="7" t="s">
        <v>181</v>
      </c>
      <c r="C125" s="4">
        <v>31186</v>
      </c>
      <c r="D125" s="13" t="s">
        <v>204</v>
      </c>
      <c r="E125" s="13" t="s">
        <v>205</v>
      </c>
      <c r="F125" s="3">
        <v>3361</v>
      </c>
      <c r="H125" s="5" t="s">
        <v>182</v>
      </c>
      <c r="I125" s="30" t="s">
        <v>211</v>
      </c>
    </row>
    <row r="126" spans="1:9" x14ac:dyDescent="0.3">
      <c r="A126" t="s">
        <v>13</v>
      </c>
      <c r="B126" s="7" t="s">
        <v>181</v>
      </c>
      <c r="C126" s="4">
        <v>34504</v>
      </c>
      <c r="D126" s="13" t="s">
        <v>10</v>
      </c>
      <c r="E126" s="13" t="s">
        <v>206</v>
      </c>
      <c r="F126" s="3">
        <v>3343</v>
      </c>
      <c r="H126" s="5" t="s">
        <v>182</v>
      </c>
      <c r="I126" s="30" t="s">
        <v>211</v>
      </c>
    </row>
    <row r="127" spans="1:9" x14ac:dyDescent="0.3">
      <c r="A127" t="s">
        <v>13</v>
      </c>
      <c r="B127" s="7" t="s">
        <v>181</v>
      </c>
      <c r="C127" s="4">
        <v>33103</v>
      </c>
      <c r="D127" s="13" t="s">
        <v>207</v>
      </c>
      <c r="E127" s="13" t="s">
        <v>208</v>
      </c>
      <c r="F127" s="3">
        <v>3091</v>
      </c>
      <c r="H127" s="5" t="s">
        <v>182</v>
      </c>
      <c r="I127" s="30" t="s">
        <v>211</v>
      </c>
    </row>
    <row r="128" spans="1:9" x14ac:dyDescent="0.3">
      <c r="A128" t="s">
        <v>13</v>
      </c>
      <c r="B128" s="7" t="s">
        <v>181</v>
      </c>
      <c r="C128" s="4">
        <v>33856</v>
      </c>
      <c r="D128" s="13" t="s">
        <v>209</v>
      </c>
      <c r="E128" s="13" t="s">
        <v>210</v>
      </c>
      <c r="F128" s="3">
        <v>5840</v>
      </c>
      <c r="H128" s="5" t="s">
        <v>182</v>
      </c>
      <c r="I128" s="30" t="s">
        <v>211</v>
      </c>
    </row>
    <row r="129" spans="1:9" x14ac:dyDescent="0.3">
      <c r="A129" t="s">
        <v>138</v>
      </c>
      <c r="B129" s="35" t="s">
        <v>139</v>
      </c>
      <c r="C129" s="36" t="s">
        <v>141</v>
      </c>
      <c r="D129" s="13" t="s">
        <v>142</v>
      </c>
      <c r="E129" s="27" t="s">
        <v>140</v>
      </c>
      <c r="F129" s="3">
        <v>258161</v>
      </c>
      <c r="H129" s="5" t="s">
        <v>143</v>
      </c>
      <c r="I129" s="30" t="s">
        <v>211</v>
      </c>
    </row>
    <row r="130" spans="1:9" x14ac:dyDescent="0.3">
      <c r="A130" t="s">
        <v>133</v>
      </c>
      <c r="B130" s="7" t="s">
        <v>132</v>
      </c>
      <c r="C130" s="4">
        <v>30836</v>
      </c>
      <c r="D130" s="13" t="s">
        <v>130</v>
      </c>
      <c r="E130" s="13" t="s">
        <v>131</v>
      </c>
      <c r="F130" s="3">
        <v>201269</v>
      </c>
      <c r="H130" s="5" t="s">
        <v>129</v>
      </c>
      <c r="I130" s="30" t="s">
        <v>211</v>
      </c>
    </row>
    <row r="131" spans="1:9" x14ac:dyDescent="0.3">
      <c r="A131" t="s">
        <v>133</v>
      </c>
      <c r="B131" s="7" t="s">
        <v>134</v>
      </c>
      <c r="C131" s="4">
        <v>30486</v>
      </c>
      <c r="D131" s="13" t="s">
        <v>130</v>
      </c>
      <c r="E131" s="13" t="s">
        <v>131</v>
      </c>
      <c r="F131" s="3">
        <v>201112</v>
      </c>
      <c r="H131" s="5" t="s">
        <v>136</v>
      </c>
      <c r="I131" s="30" t="s">
        <v>211</v>
      </c>
    </row>
    <row r="132" spans="1:9" x14ac:dyDescent="0.3">
      <c r="A132" t="s">
        <v>133</v>
      </c>
      <c r="B132" s="7" t="s">
        <v>135</v>
      </c>
      <c r="C132" s="4">
        <v>30856</v>
      </c>
      <c r="D132" s="13" t="s">
        <v>130</v>
      </c>
      <c r="E132" s="13" t="s">
        <v>131</v>
      </c>
      <c r="F132" s="3">
        <v>201110</v>
      </c>
      <c r="H132" s="5" t="s">
        <v>258</v>
      </c>
      <c r="I132" s="30" t="s">
        <v>211</v>
      </c>
    </row>
    <row r="133" spans="1:9" x14ac:dyDescent="0.3">
      <c r="A133" t="s">
        <v>133</v>
      </c>
      <c r="B133" s="7" t="s">
        <v>167</v>
      </c>
      <c r="C133" s="4">
        <v>35572</v>
      </c>
      <c r="D133" s="13" t="s">
        <v>168</v>
      </c>
      <c r="E133" s="13" t="s">
        <v>169</v>
      </c>
      <c r="F133" s="3">
        <v>199005</v>
      </c>
      <c r="H133" s="5" t="s">
        <v>170</v>
      </c>
      <c r="I133" s="30" t="s">
        <v>211</v>
      </c>
    </row>
    <row r="134" spans="1:9" x14ac:dyDescent="0.3">
      <c r="A134" t="s">
        <v>133</v>
      </c>
      <c r="B134" s="41" t="s">
        <v>175</v>
      </c>
      <c r="C134" s="4">
        <v>29788</v>
      </c>
      <c r="D134" s="13" t="s">
        <v>178</v>
      </c>
      <c r="E134" s="27" t="s">
        <v>179</v>
      </c>
      <c r="F134" s="38">
        <v>202626</v>
      </c>
      <c r="H134" s="5" t="s">
        <v>180</v>
      </c>
      <c r="I134" s="30" t="s">
        <v>211</v>
      </c>
    </row>
    <row r="135" spans="1:9" x14ac:dyDescent="0.3">
      <c r="A135" t="s">
        <v>133</v>
      </c>
      <c r="B135" s="41" t="s">
        <v>176</v>
      </c>
      <c r="C135" s="4">
        <v>29788</v>
      </c>
      <c r="D135" s="13" t="s">
        <v>178</v>
      </c>
      <c r="E135" s="27" t="s">
        <v>179</v>
      </c>
      <c r="F135" s="38">
        <v>201430</v>
      </c>
      <c r="H135" s="5" t="s">
        <v>180</v>
      </c>
      <c r="I135" s="30" t="s">
        <v>211</v>
      </c>
    </row>
    <row r="136" spans="1:9" x14ac:dyDescent="0.3">
      <c r="A136" t="s">
        <v>133</v>
      </c>
      <c r="B136" s="41" t="s">
        <v>177</v>
      </c>
      <c r="C136" s="4">
        <v>29788</v>
      </c>
      <c r="D136" s="13" t="s">
        <v>178</v>
      </c>
      <c r="E136" s="27" t="s">
        <v>179</v>
      </c>
      <c r="F136" s="38">
        <v>201313</v>
      </c>
      <c r="H136" s="5" t="s">
        <v>180</v>
      </c>
      <c r="I136" s="30" t="s">
        <v>211</v>
      </c>
    </row>
    <row r="137" spans="1:9" x14ac:dyDescent="0.3">
      <c r="A137" t="s">
        <v>133</v>
      </c>
      <c r="B137" s="7" t="s">
        <v>181</v>
      </c>
      <c r="C137" s="4">
        <v>34458</v>
      </c>
      <c r="D137" s="68" t="s">
        <v>168</v>
      </c>
      <c r="E137" s="68" t="s">
        <v>169</v>
      </c>
      <c r="F137" s="38">
        <v>199114</v>
      </c>
      <c r="H137" s="5" t="s">
        <v>182</v>
      </c>
      <c r="I137" s="30" t="s">
        <v>211</v>
      </c>
    </row>
    <row r="138" spans="1:9" x14ac:dyDescent="0.3">
      <c r="A138" t="s">
        <v>133</v>
      </c>
      <c r="B138" s="7" t="s">
        <v>181</v>
      </c>
      <c r="C138" s="39">
        <v>34439</v>
      </c>
      <c r="D138" s="13" t="s">
        <v>183</v>
      </c>
      <c r="E138" s="13" t="s">
        <v>184</v>
      </c>
      <c r="F138" s="38">
        <v>199112</v>
      </c>
      <c r="H138" s="5" t="s">
        <v>182</v>
      </c>
      <c r="I138" s="30" t="s">
        <v>211</v>
      </c>
    </row>
    <row r="139" spans="1:9" x14ac:dyDescent="0.3">
      <c r="A139" t="s">
        <v>133</v>
      </c>
      <c r="B139" s="7" t="s">
        <v>181</v>
      </c>
      <c r="C139" s="39">
        <v>35322</v>
      </c>
      <c r="D139" s="68" t="s">
        <v>130</v>
      </c>
      <c r="E139" s="68" t="s">
        <v>131</v>
      </c>
      <c r="F139" s="38">
        <v>199113</v>
      </c>
      <c r="H139" s="5" t="s">
        <v>182</v>
      </c>
      <c r="I139" s="30" t="s">
        <v>211</v>
      </c>
    </row>
    <row r="140" spans="1:9" x14ac:dyDescent="0.3">
      <c r="A140" t="s">
        <v>163</v>
      </c>
      <c r="B140" s="7" t="s">
        <v>52</v>
      </c>
      <c r="C140" s="39">
        <v>38050</v>
      </c>
      <c r="D140" s="31" t="s">
        <v>164</v>
      </c>
      <c r="E140" s="31" t="s">
        <v>165</v>
      </c>
      <c r="F140" s="3">
        <v>264060</v>
      </c>
      <c r="H140" s="5" t="s">
        <v>166</v>
      </c>
      <c r="I140" s="30" t="s">
        <v>211</v>
      </c>
    </row>
    <row r="141" spans="1:9" x14ac:dyDescent="0.3">
      <c r="A141" t="s">
        <v>39</v>
      </c>
      <c r="B141" s="8" t="s">
        <v>67</v>
      </c>
      <c r="C141" s="17">
        <v>41220</v>
      </c>
      <c r="D141" s="13" t="s">
        <v>64</v>
      </c>
      <c r="E141" s="13" t="s">
        <v>71</v>
      </c>
      <c r="F141" s="25">
        <v>252276</v>
      </c>
      <c r="H141" s="18" t="s">
        <v>68</v>
      </c>
      <c r="I141" s="30" t="s">
        <v>137</v>
      </c>
    </row>
    <row r="142" spans="1:9" x14ac:dyDescent="0.3">
      <c r="A142" t="s">
        <v>39</v>
      </c>
      <c r="B142" s="8" t="s">
        <v>67</v>
      </c>
      <c r="C142" s="17">
        <v>41224</v>
      </c>
      <c r="D142" s="13" t="s">
        <v>65</v>
      </c>
      <c r="E142" s="13" t="s">
        <v>72</v>
      </c>
      <c r="F142" s="25">
        <v>252275</v>
      </c>
      <c r="H142" s="18" t="s">
        <v>69</v>
      </c>
      <c r="I142" s="30" t="s">
        <v>137</v>
      </c>
    </row>
    <row r="143" spans="1:9" x14ac:dyDescent="0.3">
      <c r="A143" t="s">
        <v>39</v>
      </c>
      <c r="B143" s="8" t="s">
        <v>67</v>
      </c>
      <c r="C143" s="17">
        <v>41227</v>
      </c>
      <c r="D143" s="13" t="s">
        <v>66</v>
      </c>
      <c r="E143" s="13" t="s">
        <v>73</v>
      </c>
      <c r="F143" s="25">
        <v>252274</v>
      </c>
      <c r="H143" s="18" t="s">
        <v>70</v>
      </c>
      <c r="I143" s="30" t="s">
        <v>137</v>
      </c>
    </row>
    <row r="144" spans="1:9" x14ac:dyDescent="0.3">
      <c r="A144" t="s">
        <v>39</v>
      </c>
      <c r="B144" s="7" t="s">
        <v>83</v>
      </c>
      <c r="C144" s="4">
        <v>41393</v>
      </c>
      <c r="D144" s="13" t="s">
        <v>84</v>
      </c>
      <c r="E144" s="13" t="s">
        <v>87</v>
      </c>
      <c r="F144" s="3">
        <v>196378</v>
      </c>
      <c r="H144" s="5" t="s">
        <v>88</v>
      </c>
      <c r="I144" s="30" t="s">
        <v>137</v>
      </c>
    </row>
    <row r="145" spans="1:9" x14ac:dyDescent="0.3">
      <c r="A145" t="s">
        <v>39</v>
      </c>
      <c r="B145" s="7" t="s">
        <v>83</v>
      </c>
      <c r="C145" s="4">
        <v>41398</v>
      </c>
      <c r="D145" s="13" t="s">
        <v>85</v>
      </c>
      <c r="E145" s="13" t="s">
        <v>86</v>
      </c>
      <c r="F145" s="3">
        <v>195962</v>
      </c>
      <c r="H145" s="5" t="s">
        <v>88</v>
      </c>
      <c r="I145" s="30" t="s">
        <v>137</v>
      </c>
    </row>
    <row r="146" spans="1:9" x14ac:dyDescent="0.3">
      <c r="A146" t="s">
        <v>39</v>
      </c>
      <c r="B146" s="10" t="s">
        <v>40</v>
      </c>
      <c r="C146" s="9">
        <v>42590</v>
      </c>
      <c r="D146" s="69" t="s">
        <v>43</v>
      </c>
      <c r="E146" s="12" t="s">
        <v>41</v>
      </c>
      <c r="F146" s="3">
        <v>242446</v>
      </c>
      <c r="H146" s="5" t="s">
        <v>42</v>
      </c>
      <c r="I146" s="30" t="s">
        <v>137</v>
      </c>
    </row>
    <row r="147" spans="1:9" x14ac:dyDescent="0.3">
      <c r="A147" t="s">
        <v>39</v>
      </c>
      <c r="B147" s="28" t="s">
        <v>113</v>
      </c>
      <c r="C147" s="29">
        <v>42534</v>
      </c>
      <c r="D147" s="69" t="s">
        <v>114</v>
      </c>
      <c r="E147" s="12" t="s">
        <v>116</v>
      </c>
      <c r="F147" s="3">
        <v>239228</v>
      </c>
      <c r="H147" s="18" t="s">
        <v>115</v>
      </c>
      <c r="I147" s="30" t="s">
        <v>137</v>
      </c>
    </row>
    <row r="148" spans="1:9" x14ac:dyDescent="0.3">
      <c r="A148" t="s">
        <v>39</v>
      </c>
      <c r="B148" s="28" t="s">
        <v>117</v>
      </c>
      <c r="C148" s="29">
        <v>42534</v>
      </c>
      <c r="D148" s="69" t="s">
        <v>114</v>
      </c>
      <c r="E148" s="12" t="s">
        <v>116</v>
      </c>
      <c r="F148" s="3">
        <v>239230</v>
      </c>
      <c r="H148" s="18" t="s">
        <v>115</v>
      </c>
      <c r="I148" s="30" t="s">
        <v>137</v>
      </c>
    </row>
    <row r="149" spans="1:9" x14ac:dyDescent="0.3">
      <c r="A149" t="s">
        <v>39</v>
      </c>
      <c r="B149" s="28" t="s">
        <v>118</v>
      </c>
      <c r="C149" s="29">
        <v>42534</v>
      </c>
      <c r="D149" s="69" t="s">
        <v>114</v>
      </c>
      <c r="E149" s="12" t="s">
        <v>116</v>
      </c>
      <c r="F149" s="3">
        <v>239229</v>
      </c>
      <c r="H149" s="18" t="s">
        <v>115</v>
      </c>
      <c r="I149" s="30" t="s">
        <v>137</v>
      </c>
    </row>
    <row r="150" spans="1:9" x14ac:dyDescent="0.3">
      <c r="A150" t="s">
        <v>39</v>
      </c>
      <c r="B150" s="28" t="s">
        <v>119</v>
      </c>
      <c r="C150" s="29">
        <v>42534</v>
      </c>
      <c r="D150" s="69" t="s">
        <v>114</v>
      </c>
      <c r="E150" s="12" t="s">
        <v>116</v>
      </c>
      <c r="F150" s="3">
        <v>239227</v>
      </c>
      <c r="H150" s="18" t="s">
        <v>115</v>
      </c>
      <c r="I150" s="30" t="s">
        <v>137</v>
      </c>
    </row>
    <row r="151" spans="1:9" x14ac:dyDescent="0.3">
      <c r="A151" t="s">
        <v>13</v>
      </c>
      <c r="B151" s="7" t="s">
        <v>44</v>
      </c>
      <c r="C151" s="4">
        <v>42235</v>
      </c>
      <c r="D151" s="13" t="s">
        <v>45</v>
      </c>
      <c r="E151" s="13" t="s">
        <v>46</v>
      </c>
      <c r="F151" s="3">
        <v>226782</v>
      </c>
      <c r="H151" s="5" t="s">
        <v>47</v>
      </c>
      <c r="I151" s="30" t="s">
        <v>137</v>
      </c>
    </row>
    <row r="152" spans="1:9" x14ac:dyDescent="0.3">
      <c r="A152" t="s">
        <v>13</v>
      </c>
      <c r="B152" s="7" t="s">
        <v>44</v>
      </c>
      <c r="C152" s="4">
        <v>42186</v>
      </c>
      <c r="D152" s="13" t="s">
        <v>45</v>
      </c>
      <c r="E152" s="13" t="s">
        <v>46</v>
      </c>
      <c r="F152" s="3">
        <v>226581</v>
      </c>
      <c r="H152" s="5" t="s">
        <v>47</v>
      </c>
      <c r="I152" s="30" t="s">
        <v>137</v>
      </c>
    </row>
    <row r="153" spans="1:9" x14ac:dyDescent="0.3">
      <c r="A153" t="s">
        <v>13</v>
      </c>
      <c r="B153" s="7" t="s">
        <v>78</v>
      </c>
      <c r="C153" s="4">
        <v>40709</v>
      </c>
      <c r="D153" s="13" t="s">
        <v>79</v>
      </c>
      <c r="E153" s="13" t="s">
        <v>80</v>
      </c>
      <c r="F153" s="3">
        <v>194486</v>
      </c>
      <c r="H153" s="5" t="s">
        <v>82</v>
      </c>
      <c r="I153" s="30" t="s">
        <v>137</v>
      </c>
    </row>
    <row r="154" spans="1:9" x14ac:dyDescent="0.3">
      <c r="A154" t="s">
        <v>13</v>
      </c>
      <c r="B154" s="7" t="s">
        <v>78</v>
      </c>
      <c r="C154" s="4">
        <v>40742</v>
      </c>
      <c r="D154" s="13" t="s">
        <v>79</v>
      </c>
      <c r="E154" s="13" t="s">
        <v>81</v>
      </c>
      <c r="F154" s="3">
        <v>194487</v>
      </c>
      <c r="H154" s="5" t="s">
        <v>82</v>
      </c>
      <c r="I154" s="30" t="s">
        <v>137</v>
      </c>
    </row>
    <row r="155" spans="1:9" x14ac:dyDescent="0.3">
      <c r="A155" t="s">
        <v>13</v>
      </c>
      <c r="B155" s="43" t="s">
        <v>52</v>
      </c>
      <c r="C155" s="15">
        <v>2015</v>
      </c>
      <c r="D155" s="12" t="s">
        <v>53</v>
      </c>
      <c r="E155" s="12" t="s">
        <v>54</v>
      </c>
      <c r="F155" s="14">
        <v>242808</v>
      </c>
      <c r="H155" s="5" t="s">
        <v>55</v>
      </c>
      <c r="I155" s="30" t="s">
        <v>137</v>
      </c>
    </row>
    <row r="156" spans="1:9" x14ac:dyDescent="0.3">
      <c r="A156" t="s">
        <v>13</v>
      </c>
      <c r="B156" s="7" t="s">
        <v>6</v>
      </c>
      <c r="C156" s="4">
        <v>42228</v>
      </c>
      <c r="D156" s="13" t="s">
        <v>7</v>
      </c>
      <c r="E156" s="13" t="s">
        <v>8</v>
      </c>
      <c r="F156" s="3">
        <v>229755</v>
      </c>
      <c r="H156" s="5" t="s">
        <v>11</v>
      </c>
      <c r="I156" s="30" t="s">
        <v>137</v>
      </c>
    </row>
    <row r="157" spans="1:9" x14ac:dyDescent="0.3">
      <c r="A157" t="s">
        <v>13</v>
      </c>
      <c r="B157" s="7" t="s">
        <v>6</v>
      </c>
      <c r="C157" s="4">
        <v>41885</v>
      </c>
      <c r="D157" s="13" t="s">
        <v>10</v>
      </c>
      <c r="E157" s="13" t="s">
        <v>9</v>
      </c>
      <c r="F157" s="3">
        <v>215209</v>
      </c>
      <c r="H157" s="5" t="s">
        <v>11</v>
      </c>
      <c r="I157" s="30" t="s">
        <v>137</v>
      </c>
    </row>
    <row r="158" spans="1:9" x14ac:dyDescent="0.3">
      <c r="A158" t="s">
        <v>13</v>
      </c>
      <c r="B158" s="7" t="s">
        <v>59</v>
      </c>
      <c r="C158" s="4">
        <v>30842</v>
      </c>
      <c r="D158" s="13" t="s">
        <v>60</v>
      </c>
      <c r="E158" s="13" t="s">
        <v>61</v>
      </c>
      <c r="F158" s="3">
        <v>13264</v>
      </c>
      <c r="H158" s="5" t="s">
        <v>62</v>
      </c>
      <c r="I158" s="30" t="s">
        <v>137</v>
      </c>
    </row>
    <row r="159" spans="1:9" x14ac:dyDescent="0.3">
      <c r="A159" t="s">
        <v>13</v>
      </c>
      <c r="B159" s="7" t="s">
        <v>89</v>
      </c>
      <c r="C159" s="20" t="s">
        <v>90</v>
      </c>
      <c r="D159" s="31" t="s">
        <v>91</v>
      </c>
      <c r="E159" s="31" t="s">
        <v>92</v>
      </c>
      <c r="F159" s="19">
        <v>225009</v>
      </c>
      <c r="H159" s="5" t="s">
        <v>108</v>
      </c>
      <c r="I159" s="30" t="s">
        <v>137</v>
      </c>
    </row>
    <row r="160" spans="1:9" x14ac:dyDescent="0.3">
      <c r="A160" t="s">
        <v>13</v>
      </c>
      <c r="B160" s="7" t="s">
        <v>89</v>
      </c>
      <c r="C160" s="20" t="s">
        <v>93</v>
      </c>
      <c r="D160" s="31" t="s">
        <v>94</v>
      </c>
      <c r="E160" s="31" t="s">
        <v>95</v>
      </c>
      <c r="F160" s="19">
        <v>225008</v>
      </c>
      <c r="H160" s="5" t="s">
        <v>108</v>
      </c>
      <c r="I160" s="30" t="s">
        <v>137</v>
      </c>
    </row>
    <row r="161" spans="1:9" x14ac:dyDescent="0.3">
      <c r="A161" t="s">
        <v>13</v>
      </c>
      <c r="B161" s="7" t="s">
        <v>89</v>
      </c>
      <c r="C161" s="20" t="s">
        <v>96</v>
      </c>
      <c r="D161" s="31" t="s">
        <v>97</v>
      </c>
      <c r="E161" s="31" t="s">
        <v>98</v>
      </c>
      <c r="F161" s="19">
        <v>205470</v>
      </c>
      <c r="H161" s="5" t="s">
        <v>108</v>
      </c>
      <c r="I161" s="30" t="s">
        <v>137</v>
      </c>
    </row>
    <row r="162" spans="1:9" x14ac:dyDescent="0.3">
      <c r="A162" t="s">
        <v>13</v>
      </c>
      <c r="B162" s="7" t="s">
        <v>89</v>
      </c>
      <c r="C162" s="20" t="s">
        <v>99</v>
      </c>
      <c r="D162" s="31" t="s">
        <v>100</v>
      </c>
      <c r="E162" s="31" t="s">
        <v>101</v>
      </c>
      <c r="F162" s="25">
        <v>205468</v>
      </c>
      <c r="H162" s="5" t="s">
        <v>108</v>
      </c>
      <c r="I162" s="30" t="s">
        <v>137</v>
      </c>
    </row>
    <row r="163" spans="1:9" x14ac:dyDescent="0.3">
      <c r="A163" t="s">
        <v>13</v>
      </c>
      <c r="B163" s="7" t="s">
        <v>89</v>
      </c>
      <c r="C163" s="20" t="s">
        <v>102</v>
      </c>
      <c r="D163" s="31" t="s">
        <v>103</v>
      </c>
      <c r="E163" s="31" t="s">
        <v>104</v>
      </c>
      <c r="F163" s="25">
        <v>205004</v>
      </c>
      <c r="H163" s="5" t="s">
        <v>108</v>
      </c>
      <c r="I163" s="30" t="s">
        <v>137</v>
      </c>
    </row>
    <row r="164" spans="1:9" x14ac:dyDescent="0.3">
      <c r="A164" t="s">
        <v>13</v>
      </c>
      <c r="B164" s="7" t="s">
        <v>89</v>
      </c>
      <c r="C164" s="20" t="s">
        <v>105</v>
      </c>
      <c r="D164" s="31" t="s">
        <v>106</v>
      </c>
      <c r="E164" s="31" t="s">
        <v>107</v>
      </c>
      <c r="F164" s="25">
        <v>205003</v>
      </c>
      <c r="H164" s="5" t="s">
        <v>108</v>
      </c>
      <c r="I164" s="30" t="s">
        <v>137</v>
      </c>
    </row>
    <row r="165" spans="1:9" x14ac:dyDescent="0.3">
      <c r="A165" t="s">
        <v>13</v>
      </c>
      <c r="B165" s="7" t="s">
        <v>18</v>
      </c>
      <c r="C165" s="4">
        <v>41806</v>
      </c>
      <c r="D165" s="13" t="s">
        <v>19</v>
      </c>
      <c r="E165" s="13" t="s">
        <v>20</v>
      </c>
      <c r="F165" s="3">
        <v>215324</v>
      </c>
      <c r="H165" s="5" t="s">
        <v>23</v>
      </c>
      <c r="I165" s="30" t="s">
        <v>137</v>
      </c>
    </row>
    <row r="166" spans="1:9" x14ac:dyDescent="0.3">
      <c r="A166" t="s">
        <v>13</v>
      </c>
      <c r="B166" s="7" t="s">
        <v>18</v>
      </c>
      <c r="C166" s="4">
        <v>36353</v>
      </c>
      <c r="D166" s="13" t="s">
        <v>36</v>
      </c>
      <c r="E166" s="13" t="s">
        <v>37</v>
      </c>
      <c r="F166" s="3">
        <v>129317</v>
      </c>
      <c r="H166" s="5" t="s">
        <v>38</v>
      </c>
      <c r="I166" s="30" t="s">
        <v>137</v>
      </c>
    </row>
    <row r="167" spans="1:9" x14ac:dyDescent="0.3">
      <c r="A167" t="s">
        <v>13</v>
      </c>
      <c r="B167" s="7" t="s">
        <v>74</v>
      </c>
      <c r="C167" s="32">
        <v>34178</v>
      </c>
      <c r="D167" s="22" t="s">
        <v>76</v>
      </c>
      <c r="E167" s="22" t="s">
        <v>75</v>
      </c>
      <c r="F167" s="24">
        <v>4794</v>
      </c>
      <c r="H167" s="5" t="s">
        <v>77</v>
      </c>
      <c r="I167" s="30" t="s">
        <v>137</v>
      </c>
    </row>
    <row r="168" spans="1:9" x14ac:dyDescent="0.3">
      <c r="A168" t="s">
        <v>13</v>
      </c>
      <c r="B168" s="7" t="s">
        <v>29</v>
      </c>
      <c r="C168" s="32">
        <v>30116</v>
      </c>
      <c r="D168" s="22" t="s">
        <v>30</v>
      </c>
      <c r="E168" s="22" t="s">
        <v>32</v>
      </c>
      <c r="F168" s="24">
        <v>224639</v>
      </c>
      <c r="H168" s="5" t="s">
        <v>31</v>
      </c>
      <c r="I168" s="30" t="s">
        <v>137</v>
      </c>
    </row>
    <row r="169" spans="1:9" x14ac:dyDescent="0.3">
      <c r="A169" t="s">
        <v>13</v>
      </c>
      <c r="B169" s="7" t="s">
        <v>14</v>
      </c>
      <c r="C169" s="21" t="s">
        <v>15</v>
      </c>
      <c r="D169" s="22" t="s">
        <v>16</v>
      </c>
      <c r="E169" s="22" t="s">
        <v>21</v>
      </c>
      <c r="F169" s="24">
        <v>229740</v>
      </c>
      <c r="H169" s="5" t="s">
        <v>17</v>
      </c>
      <c r="I169" s="30" t="s">
        <v>137</v>
      </c>
    </row>
    <row r="170" spans="1:9" x14ac:dyDescent="0.3">
      <c r="A170" t="s">
        <v>13</v>
      </c>
      <c r="B170" s="7" t="s">
        <v>56</v>
      </c>
      <c r="C170" s="32">
        <v>30842</v>
      </c>
      <c r="D170" s="22" t="s">
        <v>57</v>
      </c>
      <c r="E170" s="22" t="s">
        <v>58</v>
      </c>
      <c r="F170" s="24">
        <v>5828</v>
      </c>
      <c r="H170" s="5" t="s">
        <v>63</v>
      </c>
      <c r="I170" s="30" t="s">
        <v>137</v>
      </c>
    </row>
    <row r="171" spans="1:9" x14ac:dyDescent="0.3">
      <c r="A171" t="s">
        <v>13</v>
      </c>
      <c r="B171" s="43" t="s">
        <v>48</v>
      </c>
      <c r="C171" s="33">
        <v>40466</v>
      </c>
      <c r="D171" s="34" t="s">
        <v>49</v>
      </c>
      <c r="E171" s="34" t="s">
        <v>50</v>
      </c>
      <c r="F171" s="24">
        <v>152749</v>
      </c>
      <c r="H171" s="5" t="s">
        <v>51</v>
      </c>
      <c r="I171" s="30" t="s">
        <v>137</v>
      </c>
    </row>
    <row r="172" spans="1:9" x14ac:dyDescent="0.3">
      <c r="A172" t="s">
        <v>27</v>
      </c>
      <c r="B172" s="8" t="s">
        <v>24</v>
      </c>
      <c r="C172" s="32">
        <v>39597</v>
      </c>
      <c r="D172" s="22" t="s">
        <v>28</v>
      </c>
      <c r="E172" s="23" t="s">
        <v>25</v>
      </c>
      <c r="F172" s="26">
        <v>253784</v>
      </c>
      <c r="H172" s="5" t="s">
        <v>26</v>
      </c>
      <c r="I172" s="30" t="s">
        <v>137</v>
      </c>
    </row>
    <row r="173" spans="1:9" x14ac:dyDescent="0.3">
      <c r="A173" t="s">
        <v>27</v>
      </c>
      <c r="B173" s="8" t="s">
        <v>109</v>
      </c>
      <c r="C173" s="32">
        <v>37042</v>
      </c>
      <c r="D173" s="13" t="s">
        <v>110</v>
      </c>
      <c r="E173" s="27" t="s">
        <v>111</v>
      </c>
      <c r="F173" s="3">
        <v>33976</v>
      </c>
      <c r="H173" s="5" t="s">
        <v>112</v>
      </c>
      <c r="I173" s="30" t="s">
        <v>137</v>
      </c>
    </row>
  </sheetData>
  <sheetProtection algorithmName="SHA-512" hashValue="eRIY7IEUzxwLjbozWMrsb7y1CXRQBFmh4iR0WhEQmXVEY//dZqvdl6OGSi1Odyzlk4q38KD3reF+PLbh/RaJgQ==" saltValue="mHNZBGtVh85B6Ws0SUEQQw==" spinCount="100000" sheet="1" objects="1" scenarios="1" formatColumns="0" formatRows="0"/>
  <autoFilter ref="B1:I1" xr:uid="{00000000-0009-0000-0000-000002000000}"/>
  <mergeCells count="12">
    <mergeCell ref="C108:F108"/>
    <mergeCell ref="B48:B51"/>
    <mergeCell ref="D48:D51"/>
    <mergeCell ref="E48:E51"/>
    <mergeCell ref="F48:F51"/>
    <mergeCell ref="C60:G60"/>
    <mergeCell ref="G48:G51"/>
    <mergeCell ref="H48:H51"/>
    <mergeCell ref="C52:C55"/>
    <mergeCell ref="D52:D55"/>
    <mergeCell ref="E52:E55"/>
    <mergeCell ref="H52:H5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BD3A-549E-41AB-ACD7-7357D906C556}">
  <sheetPr codeName="Sheet4">
    <tabColor theme="4" tint="0.39997558519241921"/>
  </sheetPr>
  <dimension ref="A1:D24"/>
  <sheetViews>
    <sheetView zoomScale="85" zoomScaleNormal="85" workbookViewId="0">
      <pane ySplit="1" topLeftCell="A2" activePane="bottomLeft" state="frozen"/>
      <selection pane="bottomLeft"/>
    </sheetView>
  </sheetViews>
  <sheetFormatPr defaultColWidth="63.6640625" defaultRowHeight="14.4" x14ac:dyDescent="0.3"/>
  <cols>
    <col min="1" max="1" width="41" style="44" bestFit="1" customWidth="1"/>
    <col min="2" max="2" width="24" style="45" bestFit="1" customWidth="1"/>
    <col min="3" max="3" width="76.5546875" style="46" customWidth="1"/>
    <col min="4" max="4" width="70.33203125" style="46" customWidth="1"/>
    <col min="5" max="16384" width="63.6640625" style="44"/>
  </cols>
  <sheetData>
    <row r="1" spans="1:4" s="47" customFormat="1" x14ac:dyDescent="0.3">
      <c r="A1" s="51" t="s">
        <v>12</v>
      </c>
      <c r="B1" s="52" t="s">
        <v>237</v>
      </c>
      <c r="C1" s="53" t="s">
        <v>238</v>
      </c>
      <c r="D1" s="53" t="s">
        <v>244</v>
      </c>
    </row>
    <row r="2" spans="1:4" ht="66" customHeight="1" x14ac:dyDescent="0.3">
      <c r="A2" s="44" t="s">
        <v>151</v>
      </c>
      <c r="B2" s="45" t="s">
        <v>239</v>
      </c>
      <c r="C2" s="46" t="s">
        <v>878</v>
      </c>
      <c r="D2" s="46" t="s">
        <v>240</v>
      </c>
    </row>
    <row r="3" spans="1:4" x14ac:dyDescent="0.3">
      <c r="A3" s="48"/>
      <c r="B3" s="49"/>
      <c r="C3" s="50"/>
      <c r="D3" s="50"/>
    </row>
    <row r="4" spans="1:4" x14ac:dyDescent="0.3">
      <c r="A4" s="44" t="s">
        <v>151</v>
      </c>
      <c r="B4" s="45" t="s">
        <v>241</v>
      </c>
      <c r="C4" s="46" t="s">
        <v>242</v>
      </c>
      <c r="D4" s="46" t="s">
        <v>243</v>
      </c>
    </row>
    <row r="5" spans="1:4" x14ac:dyDescent="0.3">
      <c r="A5" s="48"/>
      <c r="B5" s="49"/>
      <c r="C5" s="50"/>
      <c r="D5" s="50"/>
    </row>
    <row r="6" spans="1:4" ht="43.2" x14ac:dyDescent="0.3">
      <c r="A6" s="46" t="s">
        <v>699</v>
      </c>
      <c r="B6" s="45" t="s">
        <v>245</v>
      </c>
      <c r="C6" s="46" t="s">
        <v>253</v>
      </c>
      <c r="D6" s="46" t="s">
        <v>246</v>
      </c>
    </row>
    <row r="7" spans="1:4" x14ac:dyDescent="0.3">
      <c r="A7" s="50"/>
      <c r="B7" s="49"/>
      <c r="C7" s="50"/>
      <c r="D7" s="50"/>
    </row>
    <row r="8" spans="1:4" ht="28.8" x14ac:dyDescent="0.3">
      <c r="A8" s="44" t="s">
        <v>27</v>
      </c>
      <c r="B8" s="45" t="s">
        <v>247</v>
      </c>
      <c r="C8" s="46" t="s">
        <v>248</v>
      </c>
      <c r="D8" s="46" t="s">
        <v>249</v>
      </c>
    </row>
    <row r="9" spans="1:4" x14ac:dyDescent="0.3">
      <c r="A9" s="48"/>
      <c r="B9" s="49"/>
      <c r="C9" s="50"/>
      <c r="D9" s="50"/>
    </row>
    <row r="10" spans="1:4" ht="28.8" x14ac:dyDescent="0.3">
      <c r="A10" s="44" t="s">
        <v>27</v>
      </c>
      <c r="B10" s="45" t="s">
        <v>250</v>
      </c>
      <c r="C10" s="46" t="s">
        <v>252</v>
      </c>
      <c r="D10" s="46" t="s">
        <v>251</v>
      </c>
    </row>
    <row r="11" spans="1:4" x14ac:dyDescent="0.3">
      <c r="A11" s="48"/>
      <c r="B11" s="49"/>
      <c r="C11" s="50"/>
      <c r="D11" s="50"/>
    </row>
    <row r="12" spans="1:4" ht="43.2" x14ac:dyDescent="0.3">
      <c r="A12" s="46" t="s">
        <v>699</v>
      </c>
      <c r="B12" s="45" t="s">
        <v>268</v>
      </c>
      <c r="C12" s="46" t="s">
        <v>269</v>
      </c>
      <c r="D12" s="46" t="s">
        <v>281</v>
      </c>
    </row>
    <row r="13" spans="1:4" x14ac:dyDescent="0.3">
      <c r="A13" s="48"/>
      <c r="B13" s="49"/>
      <c r="C13" s="50"/>
      <c r="D13" s="50"/>
    </row>
    <row r="14" spans="1:4" ht="28.8" x14ac:dyDescent="0.3">
      <c r="A14" s="44" t="s">
        <v>365</v>
      </c>
      <c r="B14" s="45" t="s">
        <v>368</v>
      </c>
      <c r="C14" s="46" t="s">
        <v>366</v>
      </c>
      <c r="D14" s="46" t="s">
        <v>367</v>
      </c>
    </row>
    <row r="15" spans="1:4" x14ac:dyDescent="0.3">
      <c r="A15" s="48"/>
      <c r="B15" s="49"/>
      <c r="C15" s="50"/>
      <c r="D15" s="50"/>
    </row>
    <row r="16" spans="1:4" ht="43.2" x14ac:dyDescent="0.3">
      <c r="A16" s="44" t="s">
        <v>365</v>
      </c>
      <c r="B16" s="45" t="s">
        <v>402</v>
      </c>
      <c r="C16" s="46" t="s">
        <v>404</v>
      </c>
      <c r="D16" s="46" t="s">
        <v>403</v>
      </c>
    </row>
    <row r="17" spans="1:4" x14ac:dyDescent="0.3">
      <c r="A17" s="48"/>
      <c r="B17" s="49"/>
      <c r="C17" s="50"/>
      <c r="D17" s="50"/>
    </row>
    <row r="18" spans="1:4" ht="86.4" x14ac:dyDescent="0.3">
      <c r="A18" s="46" t="s">
        <v>518</v>
      </c>
      <c r="B18" s="75" t="s">
        <v>516</v>
      </c>
      <c r="C18" s="46" t="s">
        <v>519</v>
      </c>
      <c r="D18" s="46" t="s">
        <v>517</v>
      </c>
    </row>
    <row r="19" spans="1:4" x14ac:dyDescent="0.3">
      <c r="A19" s="48"/>
      <c r="B19" s="49"/>
      <c r="C19" s="50"/>
      <c r="D19" s="50"/>
    </row>
    <row r="20" spans="1:4" ht="57.6" x14ac:dyDescent="0.3">
      <c r="A20" s="46" t="s">
        <v>699</v>
      </c>
      <c r="B20" s="45" t="s">
        <v>535</v>
      </c>
      <c r="C20" s="46" t="s">
        <v>536</v>
      </c>
      <c r="D20" s="46" t="s">
        <v>537</v>
      </c>
    </row>
    <row r="21" spans="1:4" ht="43.2" x14ac:dyDescent="0.3">
      <c r="A21" s="46" t="s">
        <v>700</v>
      </c>
      <c r="B21" s="45" t="s">
        <v>547</v>
      </c>
      <c r="C21" s="46" t="s">
        <v>548</v>
      </c>
      <c r="D21" s="46" t="s">
        <v>549</v>
      </c>
    </row>
    <row r="22" spans="1:4" ht="28.8" x14ac:dyDescent="0.3">
      <c r="A22" s="44" t="s">
        <v>700</v>
      </c>
      <c r="B22" s="45" t="s">
        <v>701</v>
      </c>
      <c r="C22" s="46" t="s">
        <v>703</v>
      </c>
      <c r="D22" s="46" t="s">
        <v>702</v>
      </c>
    </row>
    <row r="23" spans="1:4" ht="28.8" x14ac:dyDescent="0.3">
      <c r="A23" s="44" t="s">
        <v>700</v>
      </c>
      <c r="B23" s="45" t="s">
        <v>821</v>
      </c>
      <c r="C23" s="46" t="s">
        <v>823</v>
      </c>
      <c r="D23" s="46" t="s">
        <v>822</v>
      </c>
    </row>
    <row r="24" spans="1:4" x14ac:dyDescent="0.3">
      <c r="A24" s="44" t="s">
        <v>700</v>
      </c>
      <c r="B24" s="45" t="s">
        <v>875</v>
      </c>
      <c r="C24" s="46" t="s">
        <v>877</v>
      </c>
      <c r="D24" s="46" t="s">
        <v>876</v>
      </c>
    </row>
  </sheetData>
  <sheetProtection algorithmName="SHA-512" hashValue="r07JYgQ3BLDr2ETLrCLhBD65KFytPeyEnIaHMYVJhVxuGof2PHmO1wZtDg1TNQ0ms/Bod+b1UJweznvNDYKsPQ==" saltValue="yoUJ2yA8L819gL4VlkyrXA==" spinCount="100000" sheet="1" objects="1" scenarios="1" formatCells="0" formatColumns="0" formatRows="0"/>
  <sortState xmlns:xlrd2="http://schemas.microsoft.com/office/spreadsheetml/2017/richdata2" ref="A2:D2">
    <sortCondition ref="A2"/>
    <sortCondition ref="B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CURRENT ERRORS</vt:lpstr>
      <vt:lpstr>CORRECTED on NBNA from Sep 2022</vt:lpstr>
      <vt:lpstr>CORRECTED on NBN Atlas 2018 on</vt:lpstr>
      <vt:lpstr>Taxonomy, nomenclature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Angus Macleod</dc:creator>
  <cp:lastModifiedBy>Murdo Macdonald</cp:lastModifiedBy>
  <dcterms:created xsi:type="dcterms:W3CDTF">2017-03-02T17:38:37Z</dcterms:created>
  <dcterms:modified xsi:type="dcterms:W3CDTF">2026-10-27T09:29:09Z</dcterms:modified>
</cp:coreProperties>
</file>